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ämäTyökirja" defaultThemeVersion="166925"/>
  <xr:revisionPtr revIDLastSave="200" documentId="8_{1E5ACB5F-05CB-40C9-8F0E-534FB9895CA3}" xr6:coauthVersionLast="47" xr6:coauthVersionMax="47" xr10:uidLastSave="{7A584E1B-0C24-4563-8C88-FAC3ED0319F6}"/>
  <bookViews>
    <workbookView xWindow="28680" yWindow="-120" windowWidth="29040" windowHeight="15720" tabRatio="885" xr2:uid="{ACF6D587-91A4-D940-A929-A4F513D69DB5}"/>
  </bookViews>
  <sheets>
    <sheet name="Yksiköt" sheetId="43" r:id="rId1"/>
  </sheets>
  <externalReferences>
    <externalReference r:id="rId2"/>
  </externalReferences>
  <definedNames>
    <definedName name="Keskusta">[1]Pisteytysesimerkki!#REF!</definedName>
    <definedName name="max_hintapisteet">[1]Pisteytysesimerkki!#REF!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2" i="43" l="1"/>
  <c r="H201" i="43"/>
  <c r="H75" i="43"/>
  <c r="H74" i="43"/>
  <c r="H73" i="43"/>
  <c r="H72" i="43"/>
  <c r="H71" i="43"/>
  <c r="H70" i="43"/>
  <c r="H69" i="43"/>
  <c r="H68" i="43"/>
  <c r="H67" i="43"/>
  <c r="H66" i="43"/>
  <c r="H65" i="43"/>
  <c r="H64" i="43"/>
  <c r="H62" i="43"/>
  <c r="H61" i="43"/>
  <c r="H60" i="43"/>
  <c r="H59" i="43"/>
  <c r="H58" i="43"/>
  <c r="H57" i="43"/>
  <c r="H56" i="43"/>
  <c r="H55" i="43"/>
  <c r="H54" i="43"/>
  <c r="H53" i="43"/>
  <c r="H52" i="43"/>
  <c r="H51" i="43"/>
  <c r="H50" i="43"/>
  <c r="H49" i="43"/>
  <c r="H48" i="43"/>
  <c r="H199" i="43"/>
  <c r="H198" i="43"/>
  <c r="H197" i="43"/>
  <c r="H196" i="43"/>
  <c r="H195" i="43"/>
  <c r="H194" i="43"/>
  <c r="H193" i="43"/>
  <c r="H192" i="43"/>
  <c r="H191" i="43"/>
  <c r="H190" i="43"/>
  <c r="H189" i="43"/>
  <c r="H187" i="43"/>
  <c r="H186" i="43"/>
  <c r="H185" i="43"/>
  <c r="H184" i="43"/>
  <c r="H183" i="43"/>
  <c r="H182" i="43"/>
  <c r="H181" i="43"/>
  <c r="H180" i="43"/>
  <c r="H179" i="43"/>
  <c r="H167" i="43"/>
  <c r="H160" i="43"/>
  <c r="H159" i="43"/>
  <c r="H158" i="43"/>
  <c r="H157" i="43"/>
  <c r="H156" i="43"/>
  <c r="H155" i="43"/>
  <c r="H154" i="43"/>
  <c r="H207" i="43"/>
  <c r="H79" i="43"/>
  <c r="H78" i="43"/>
  <c r="H314" i="43" l="1"/>
  <c r="H299" i="43"/>
  <c r="H111" i="43"/>
  <c r="H110" i="43"/>
  <c r="H109" i="43"/>
  <c r="H108" i="43"/>
  <c r="H107" i="43"/>
  <c r="H106" i="43"/>
  <c r="H105" i="43"/>
  <c r="H104" i="43"/>
  <c r="H103" i="43"/>
  <c r="H102" i="43"/>
  <c r="H101" i="43"/>
  <c r="H295" i="43"/>
  <c r="H284" i="43"/>
  <c r="H285" i="43"/>
  <c r="H286" i="43"/>
  <c r="H287" i="43"/>
  <c r="H288" i="43"/>
  <c r="H289" i="43"/>
  <c r="H290" i="43"/>
  <c r="H291" i="43"/>
  <c r="H292" i="43"/>
  <c r="H283" i="43"/>
  <c r="H261" i="43"/>
  <c r="H262" i="43"/>
  <c r="H263" i="43"/>
  <c r="H264" i="43"/>
  <c r="H265" i="43"/>
  <c r="H266" i="43"/>
  <c r="H267" i="43"/>
  <c r="H268" i="43"/>
  <c r="H269" i="43"/>
  <c r="H260" i="43"/>
  <c r="H208" i="43"/>
  <c r="H209" i="43"/>
  <c r="H210" i="43"/>
  <c r="H211" i="43"/>
  <c r="H212" i="43"/>
  <c r="H213" i="43"/>
  <c r="H214" i="43"/>
  <c r="H215" i="43"/>
  <c r="H216" i="43"/>
  <c r="H217" i="43"/>
  <c r="H218" i="43"/>
  <c r="H219" i="43"/>
  <c r="H220" i="43"/>
  <c r="H221" i="43"/>
  <c r="H222" i="43"/>
  <c r="H223" i="43"/>
  <c r="H224" i="43"/>
  <c r="H225" i="43"/>
  <c r="H226" i="43"/>
  <c r="H227" i="43"/>
  <c r="H228" i="43"/>
  <c r="H229" i="43"/>
  <c r="H230" i="43"/>
  <c r="H231" i="43"/>
  <c r="H232" i="43"/>
  <c r="H233" i="43"/>
  <c r="H234" i="43"/>
  <c r="H235" i="43"/>
  <c r="H237" i="43"/>
  <c r="H238" i="43"/>
  <c r="H239" i="43"/>
  <c r="H240" i="43"/>
  <c r="H241" i="43"/>
  <c r="H242" i="43"/>
  <c r="H243" i="43"/>
  <c r="H244" i="43"/>
  <c r="H245" i="43"/>
  <c r="H246" i="43"/>
  <c r="H247" i="43"/>
  <c r="H248" i="43"/>
  <c r="H249" i="43"/>
  <c r="H250" i="43"/>
  <c r="H90" i="43"/>
  <c r="H91" i="43"/>
  <c r="H92" i="43"/>
  <c r="H93" i="43"/>
  <c r="H94" i="43"/>
  <c r="H95" i="43"/>
  <c r="H96" i="43"/>
  <c r="H97" i="43"/>
  <c r="H98" i="43"/>
  <c r="H99" i="43"/>
  <c r="H100" i="43"/>
  <c r="H112" i="43"/>
  <c r="H113" i="43"/>
  <c r="H114" i="43"/>
  <c r="H115" i="43"/>
  <c r="H116" i="43"/>
  <c r="H117" i="43"/>
  <c r="H118" i="43"/>
  <c r="H119" i="43"/>
  <c r="H120" i="43"/>
  <c r="H121" i="43"/>
  <c r="H122" i="43"/>
  <c r="H123" i="43"/>
  <c r="H124" i="43"/>
  <c r="H125" i="43"/>
  <c r="H126" i="43"/>
  <c r="H127" i="43"/>
  <c r="H128" i="43"/>
  <c r="H129" i="43"/>
  <c r="H130" i="43"/>
  <c r="H131" i="43"/>
  <c r="H132" i="43"/>
  <c r="H133" i="43"/>
  <c r="H134" i="43"/>
  <c r="H136" i="43"/>
  <c r="H137" i="43"/>
  <c r="H138" i="43"/>
  <c r="H139" i="43"/>
  <c r="H140" i="43"/>
  <c r="H141" i="43"/>
  <c r="H142" i="43"/>
  <c r="H143" i="43"/>
  <c r="H144" i="43"/>
  <c r="H145" i="43"/>
  <c r="H146" i="43"/>
  <c r="H147" i="43"/>
  <c r="H148" i="43"/>
  <c r="H149" i="43"/>
  <c r="H150" i="43"/>
  <c r="H151" i="43"/>
  <c r="H89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80" i="43"/>
  <c r="H81" i="43"/>
  <c r="H21" i="43"/>
  <c r="H9" i="43"/>
  <c r="H10" i="43"/>
  <c r="H11" i="43"/>
  <c r="H12" i="43"/>
  <c r="H13" i="43"/>
  <c r="H14" i="43"/>
  <c r="H15" i="43"/>
  <c r="H16" i="43"/>
  <c r="H17" i="43"/>
  <c r="H18" i="43"/>
  <c r="H19" i="43"/>
  <c r="H20" i="43"/>
  <c r="H296" i="43"/>
  <c r="H297" i="43"/>
  <c r="H298" i="43"/>
  <c r="H300" i="43"/>
  <c r="H301" i="43"/>
  <c r="H302" i="43"/>
  <c r="H303" i="43"/>
  <c r="H304" i="43"/>
  <c r="H305" i="43"/>
  <c r="H8" i="43"/>
  <c r="H319" i="43" l="1"/>
  <c r="H330" i="43" s="1"/>
  <c r="H331" i="43" s="1"/>
</calcChain>
</file>

<file path=xl/sharedStrings.xml><?xml version="1.0" encoding="utf-8"?>
<sst xmlns="http://schemas.openxmlformats.org/spreadsheetml/2006/main" count="380" uniqueCount="241">
  <si>
    <t>Maanrakennustyöt</t>
  </si>
  <si>
    <t>Kaapelin auraus, suorite sisältää:</t>
  </si>
  <si>
    <t>€/m</t>
  </si>
  <si>
    <t>reitin linjaus asiakkaan suunnitelman mukaisesti, näyttöjen hankinta ja katselmukset</t>
  </si>
  <si>
    <t>tarvittaessa esiauraus ilman kaapelia</t>
  </si>
  <si>
    <t>reitillä sijaitsee mahdollisesti muita kaapeleita</t>
  </si>
  <si>
    <t>kaapelin ja varoitusnauhan asentaminen Tilaajan tai tienpitäjän ohjeiden mukaan</t>
  </si>
  <si>
    <t>Pistemäiset kaivut aurattavalla osuudella 5 m saakka</t>
  </si>
  <si>
    <t xml:space="preserve">tarvittaessa maadoituskaapelin asennus </t>
  </si>
  <si>
    <t>aurausjäljen tiivistäminen ja siistiminen</t>
  </si>
  <si>
    <t>Punakynäkorjaukset ja tarkekuvat suunnitelmakuviin</t>
  </si>
  <si>
    <t>reitin linjaus Tilaajan suunnitelman mukaisesti, näyttöjen hankinta ja katselmukset</t>
  </si>
  <si>
    <t>kaivujälkien siistiminen, tarvittaessa kivien ja maamassojen pois kuljetus</t>
  </si>
  <si>
    <t>muovikourujen asentaminen</t>
  </si>
  <si>
    <t>ojan täyttö, tiivistys ja kaivujälkien siistiminen</t>
  </si>
  <si>
    <t>tuotetta käytetään myös puistoissa ja piha-alueilla tehtäviin kaivuihin</t>
  </si>
  <si>
    <t>Kaapeliojan kaivu, asfaltti, suorite sisältää:</t>
  </si>
  <si>
    <t>kaivujälkien siistiminen</t>
  </si>
  <si>
    <t>pintamaan poisto</t>
  </si>
  <si>
    <t>louhejätteen kaivu ja pois kuljetus maksuineen</t>
  </si>
  <si>
    <t>kaapelin ja putken asennus avattuun ojaan, varoitusnauhan asentaminen Tilaajan tai tienpitäjän ohjeiden mukaan</t>
  </si>
  <si>
    <t>Uudet maa-ainekset sisältyvät suoritteeseen</t>
  </si>
  <si>
    <t>Rautakourun kiinnittäminen kallioon, suorite sisältää:</t>
  </si>
  <si>
    <t>Kaapelin kiinnittäminen kallioon rautakourua käyttäen</t>
  </si>
  <si>
    <t>käytetään kun kaapeli tai putki joudutaan asentamaan ohjesyvyydestä poiketen.</t>
  </si>
  <si>
    <t>lähtö ja tulomonttujen kaivu ja täyttö</t>
  </si>
  <si>
    <t>sisältää yhden kaapelin asennuksen putkeen</t>
  </si>
  <si>
    <t>putken molempien päiden merkkaaminen ja sulkeminen</t>
  </si>
  <si>
    <t>sondien asennus putken molempien päiden kohdalle</t>
  </si>
  <si>
    <t>Tien alitus Tilaajan tai tien/kadun pitäjän ohjeiden mukaan</t>
  </si>
  <si>
    <t>kaapelin/kaapeleiden asennus/kiinnitys sillassa olevaan vanhaan kouruun tai sillassa olevalle hyllylle</t>
  </si>
  <si>
    <t xml:space="preserve">kourun irrotus ja uudelleen kiinnitys </t>
  </si>
  <si>
    <t>Siltakiinnitys Tilaajan tai tienpitäjän ohjeiden mukaan</t>
  </si>
  <si>
    <t>Pistemäisen kohteen kaivu, suorite sisältää:</t>
  </si>
  <si>
    <t>suoritetta käytetään vain, kun esille kaivetaan jo olemassa oleva lenkki, jatkos, kaivo, jakokaappi. Sisältää putken pään esille kaivun ja sulkemisen</t>
  </si>
  <si>
    <t>€/putkim</t>
  </si>
  <si>
    <t>putken molempien päiden sulkeminen</t>
  </si>
  <si>
    <t xml:space="preserve">merkkisondien asentaminen putken molempiin päihin </t>
  </si>
  <si>
    <t>putken päiden avaaminen ja sulkeminen (alku- ja loppupää)</t>
  </si>
  <si>
    <t xml:space="preserve">Putken päiden haku ja peitto </t>
  </si>
  <si>
    <t>Kaivujälkien siistiminen</t>
  </si>
  <si>
    <t>Putkien tiivistäminen läpivienneissä kiinteistöihin ja kaivojen päissä</t>
  </si>
  <si>
    <t>Tarvittaessa vetomonttujen kaivu</t>
  </si>
  <si>
    <t>Kaapeleiden vedot maksetaan putkituksen pituuden mukaisesti, putken päät tiivistetään teippaamalla kaapelinvedon jälkeen.</t>
  </si>
  <si>
    <t>päällysteen reunojen leikkaaminen asfalttileikkurilla</t>
  </si>
  <si>
    <t>massan levittäminen ja tiivistäminen täryttimellä</t>
  </si>
  <si>
    <t>ylimääräisten päällyste- ja kaivumateriaalien (kylmämassa) poiskuljetus maankaato- tai läjitysalueille</t>
  </si>
  <si>
    <t>Nurmetus, suorite sisältää:</t>
  </si>
  <si>
    <t>uudelleen multaus (n. 10-15 cm) sekä nurmikon siemenet ja niiden levitys (&lt; 10 g/m2)</t>
  </si>
  <si>
    <t>Mullan ja siementen hankinta ja levitys</t>
  </si>
  <si>
    <t>Ylimääräisten kaivumateriaalien poiskuljetuksen maankaato- tai läjityspaikalle jätemaksuineen</t>
  </si>
  <si>
    <t>Tilaajan tai Tien- tai kadunpitäjän tai maanomistajan ohjeen mukaisesti</t>
  </si>
  <si>
    <t>Kevyt multaus (n. 5-10 cm)</t>
  </si>
  <si>
    <t>Mullan hankinta ja levitys</t>
  </si>
  <si>
    <t>päällystemateriaalit kuuluvat suoritteeseen</t>
  </si>
  <si>
    <t>ylimääräisten päällyste- ja kaivumateriaalien poiskuljetus maankaato- tai läjitysalueille</t>
  </si>
  <si>
    <t>kaivumaan poiskuljetus maankaato- tai läjityspaikalle jätemaksuineen ja uuden maamassan tuonti</t>
  </si>
  <si>
    <t>Kaivojen ja jakokaappien asennukset</t>
  </si>
  <si>
    <t>€/kpl</t>
  </si>
  <si>
    <t>montun kaivutyö, kaivon paikalleen asennus, kaapelien sijoittaminen kaivoon, täyttö ja tiivistys</t>
  </si>
  <si>
    <t>Kaapelikaivon asennus Tilaajan ohjeistuksen mukaisesti</t>
  </si>
  <si>
    <t>Jakokaapin asennus, suorite sisältää:</t>
  </si>
  <si>
    <t>montun kaivutyöt, kaapin paikalleen asennus, täyttö ja tiivistys</t>
  </si>
  <si>
    <t>20m:n 16mm2 maadoituskuparin asentaminen kaapeliojaan</t>
  </si>
  <si>
    <t>tarvittaessa kaapin kiinnittäminen viereiseen kaappiin (standardikaapit tarvikeraudoilla)</t>
  </si>
  <si>
    <t>Pohjan tasauksen routimattomalla soralla</t>
  </si>
  <si>
    <t>Kartoitus, suorite sisältää:</t>
  </si>
  <si>
    <t xml:space="preserve">kartoittaminen Tilaajan ohjeiden mukaan  </t>
  </si>
  <si>
    <t>kartoitus on suoritettava 2 viikon kuluessa työnsuorittamisesta, maksuvelvollisuus on sidottu kartoittamiseen</t>
  </si>
  <si>
    <t>Kaapelit ja muut rakenteet etsitään kaapelinhakulaitteilla ja merkkipallonpaikannuslaitteilla.</t>
  </si>
  <si>
    <t>Kartoitus tiedostot tallennetaan GT-formaattiin, kartoitus tiedostot siirretään Tilaajan järjestelmään kartoitusten hallinta-työkalulla</t>
  </si>
  <si>
    <t>Dokumentointi, suorite sisältää:</t>
  </si>
  <si>
    <t xml:space="preserve">Muut työt, sovittava erikseen ja etukäteen tilaajan kanssa </t>
  </si>
  <si>
    <t>Kaivinkoneen tuntihinta</t>
  </si>
  <si>
    <t>€/h</t>
  </si>
  <si>
    <t>Aputyön hinta</t>
  </si>
  <si>
    <t>reitillä sijaitsee mahdollisesti muita kaapeleita tai maanalaisia rakenteita(noudatetaan muiden operaattoireiden tms. kaivuohjeita)</t>
  </si>
  <si>
    <t>Kaapelireitin maanrakennustyö tontin alueella</t>
  </si>
  <si>
    <t xml:space="preserve">kaapeliojan kaivu ohjesyvyyteen vähintään 0,7 m, täyttö ja tiivistys </t>
  </si>
  <si>
    <t>kaapeliojan kaivu ohjesyvyyteen vähintään 0,7 m, täyttö ja tiivistys</t>
  </si>
  <si>
    <t>sondien asennus putken päihin tilaajan tai tienpitäjän ohjeen mukaan</t>
  </si>
  <si>
    <t>Kaapelin asennus kanavaputkitukseen Tilaajan ohjeiden mukaan</t>
  </si>
  <si>
    <t>Kaapelin asentaminen kanavaputkeen, suorite sisältää:</t>
  </si>
  <si>
    <t>Lopullinen pinnoite (asfaltti), suorite sisältää:</t>
  </si>
  <si>
    <t>1.1</t>
  </si>
  <si>
    <t>1.3</t>
  </si>
  <si>
    <t>2.1</t>
  </si>
  <si>
    <t>Murskepinnoite tms., suorite sisältää:</t>
  </si>
  <si>
    <t>murskeen, kivituhkan tai vastaavan materiaalin hankinta, (n. 5-10 cm) levitys ja tasoitus kaivetun ojan päällysteeksi</t>
  </si>
  <si>
    <t>Kaapelin suojahiekan asennus, suorite sisältää:</t>
  </si>
  <si>
    <t>2.2</t>
  </si>
  <si>
    <t>2.3</t>
  </si>
  <si>
    <t>2.4</t>
  </si>
  <si>
    <t>2.6</t>
  </si>
  <si>
    <t>2.7</t>
  </si>
  <si>
    <t xml:space="preserve">tarvittavien putkikaarien ja haaroituskappaleiden asennus </t>
  </si>
  <si>
    <t>2.8</t>
  </si>
  <si>
    <t>Muut maanrakennussuoritteet</t>
  </si>
  <si>
    <t>3</t>
  </si>
  <si>
    <t>1</t>
  </si>
  <si>
    <t>Betonisuojaus, suorite sisältää:</t>
  </si>
  <si>
    <t>Tien alittaminen suuntaporaamalla, suorite sisältää:</t>
  </si>
  <si>
    <t>kaapelin tai putkituksen suojaus betonivalulla kaivetun ojan osalta Tilaajan tai tienpitäjän ohjeiden mukaan</t>
  </si>
  <si>
    <t>4.1</t>
  </si>
  <si>
    <t>4.2</t>
  </si>
  <si>
    <t>5</t>
  </si>
  <si>
    <t>5.1</t>
  </si>
  <si>
    <t>5.2</t>
  </si>
  <si>
    <t>6</t>
  </si>
  <si>
    <t>6.1</t>
  </si>
  <si>
    <t>6.2</t>
  </si>
  <si>
    <t>Määrä</t>
  </si>
  <si>
    <t>Yhteensä</t>
  </si>
  <si>
    <t>Käytetään vain erikseen sovittaessa</t>
  </si>
  <si>
    <t>12</t>
  </si>
  <si>
    <t>Kaapeliojan kaivuu haja-asutusalueella (tilaaja tarkentaa haja-asutusalueen rajat)</t>
  </si>
  <si>
    <t>2.5</t>
  </si>
  <si>
    <t>Tilapäinen päällyste (öljysora), suorite sisältää:</t>
  </si>
  <si>
    <t>Muut työt</t>
  </si>
  <si>
    <t>PAIKKA:</t>
  </si>
  <si>
    <t>AIKA:</t>
  </si>
  <si>
    <t>ALLEKIRJOITUS:</t>
  </si>
  <si>
    <t>Nimenselvennys</t>
  </si>
  <si>
    <r>
      <t>reitin linjaus asiakkaan suunnitelman mukaisesti, näyttöjen hankinta ja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katselmukset</t>
    </r>
  </si>
  <si>
    <t>Kaapelin tai putkireitin (max 40 mm) rakentaminen piha-alueella tarvittavaa menetelmää käyttäen(auraus tai kaivaminen)</t>
  </si>
  <si>
    <t>Suoritetta käytetään hoidetulla piha-alueella(max 30 m)</t>
  </si>
  <si>
    <r>
      <t xml:space="preserve">ei sisällä mahdollisia pinnoitetöitä 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tai louhintaa</t>
    </r>
  </si>
  <si>
    <t>à-hinta</t>
  </si>
  <si>
    <t>€/m²</t>
  </si>
  <si>
    <t>Ei sisällä materiaaleja</t>
  </si>
  <si>
    <t>Jatkosmonttujen (max 2,5x3 m) ja kieppien kaivaminen (kiepin pituus 15m) ja peittäminen ja sondin asennus</t>
  </si>
  <si>
    <t>Täytä luvut vain vihreisiin kenttiin</t>
  </si>
  <si>
    <t>Kaapeliojan kaivu taajama-alueella (taajamarajaus määritelty tarjouspyynnön liitteellä)</t>
  </si>
  <si>
    <t>suorite sisältää kiinnitysreikien poraamisen</t>
  </si>
  <si>
    <t>Yleisten teiden luvitus</t>
  </si>
  <si>
    <t>• Reitin koostaminen lupaa varten</t>
  </si>
  <si>
    <t>• Liikenneohjausohjeen teko</t>
  </si>
  <si>
    <t>• Siltainsinöörin lausunnon teko</t>
  </si>
  <si>
    <t>• ELY-luvan täyttö ja karttojen teko</t>
  </si>
  <si>
    <t>• Kaapelitietojen päivitys</t>
  </si>
  <si>
    <t>Kuntien hallinnassa olevien teiden ja yksityisteiden ja -alueiden luvitus kuuluu</t>
  </si>
  <si>
    <t>Suorite kattaa valtion hallinnassa olevien maanteiden luvituksen (ns. ELY-tiet).</t>
  </si>
  <si>
    <t>urakkakokonaisuuteen ilman erillistä suoritetta</t>
  </si>
  <si>
    <t>Suoritteen käyttö vaatii tilaajan tai tilaajan edustajan kirjallisen ennakkohyväksynnän sekä valokuvauksen</t>
  </si>
  <si>
    <t>Suoritteen käyttö vaatii tilaajan tai tilaajan edustajan kirjallisen ennakkohyväksynnän</t>
  </si>
  <si>
    <t>Suoritteen käyttö vaatii tilaajan tai tilaajan edustajan kirjallisen ennakkohyväksynnän sekä valokuvauksen.</t>
  </si>
  <si>
    <t>tiepenkereen lävistys suuntaporaamalla sisältää putkimateriaalin halk. 110 mm SN 30-luokka</t>
  </si>
  <si>
    <t>Kartoituksessa huomioitava ja noudatettava v 2021 alusta voimaan tulleita tarkentuneita vaatimuksia</t>
  </si>
  <si>
    <t>tarvittaessa kivien poisto ja kuljetus kustannuksineen (suoritettava ennen laskun maksua)</t>
  </si>
  <si>
    <t>Putkilinjan tulee olla yhtenäinen</t>
  </si>
  <si>
    <t>tiepenkereen lävistys tunkkaamalla,  sisältää putkimateriaalin max halkaisija 110 mm</t>
  </si>
  <si>
    <t>Tien suuntaporaus Tilaajan tai tien/kadun pitäjän ohjeiden mukaan</t>
  </si>
  <si>
    <t>Tarvittaessa läpivientien teko siltaan, tien ylläpitäjän ohjeiden mukaisesti</t>
  </si>
  <si>
    <t>Sisältää betonivalumateriaalin, kourut/putket sekä maastonmuotoiluun tarvittavat maa-ainekset</t>
  </si>
  <si>
    <t>Jakavan ja kantavan maakerroksen vaihto routimattomaan maa-ainekseen</t>
  </si>
  <si>
    <t>Jakokaappien asennus Tilaajan ohjeiden mukaan vesivaakaa apunakäyttäen</t>
  </si>
  <si>
    <t>Puut kaadetaan, karsitaan, katkotaan ja kuljetetaan pois. Sovittava aina erikseen tilaajan kanssa</t>
  </si>
  <si>
    <t>Suorite sisältää mm. seuraavat kartoituskohteet: Kaapelit (sijaint x-y-z-koordinaatistossa: ETRS89 / ETRS-TM35FIN (EPSG:3067)</t>
  </si>
  <si>
    <t>putkitukset, kourutukset, sondit, kiepit, lenkit, kaivot, jatkokset, vajaasyvyydet ja niiden suojaukset yms.</t>
  </si>
  <si>
    <t>Kartoitus suoritetaan GNSS-laitteilla (RTK/VRS), tarkkuus vähintään taajamissa +- 10 cm haja-alueella +- 20 cm tai luvan mukaisesti, jos vaatimukset siinä ovat tiukemmat. Syvyystieto sisällyttävä</t>
  </si>
  <si>
    <t>Tilaajan järjestelmään dokumentoidaan kartoitusaineisto ja kartoitetut kohteet dokumentoidaan Tilaajan ohjeiden mukaisesti</t>
  </si>
  <si>
    <t>Dokumentoinnin siten, että järjestelmästä voidaan tulkita urakkasuorituksen tosiasiallinen toteutus</t>
  </si>
  <si>
    <t>Dokumentoinnin jälkeen järjestelmässä on nähtävillä kaikki telekomponentit ja niiden viitteet, niiden oikeassa käyttötilassa.</t>
  </si>
  <si>
    <t>Jatkosten kytkennät ja hitsaamatta jääneiden kuitujen suunnitelma</t>
  </si>
  <si>
    <t>Laskutetut työt on oltava dokumentoituna seuraavan kuun viimeiseen arkipäivään mennessä, maksuvelvollisuus on dokumentointiin</t>
  </si>
  <si>
    <t>Dokumentointi tehdään rakentamisen jälkeen perustuen kartoitukseen ja Urakoitsijoiden toimittamiin dokumentteihin: kytkentäraportit, mittaustulokset, punakynät ja valokuvat</t>
  </si>
  <si>
    <t>Reiteiltä kuvataan valokuituverkon rakentamista varten erikoiskohteet, eli sillat, rummut, isot kivet, kalliokohteet, jne. Lisäksi kaikilta reitiltä valokuvataan kaapelinsijoituspaikka ja todetaan se maastossa otetuin kuvin. Tarjoukseen tulee sisältyä seuraavat toimenpiteet:</t>
  </si>
  <si>
    <t xml:space="preserve">• Kaapelireitin läpiajo maastossa ja videokuvaaminen </t>
  </si>
  <si>
    <t>6.3</t>
  </si>
  <si>
    <t>reitillä sijaitsee mahdollisesti muita kaapeleita tai maanalaisia rakenteita(noudatetaan muiden operaattoreiden tms. kaivuohjeita)</t>
  </si>
  <si>
    <t>Tien alittaminen tunkkaamalla 50mm, suorite sisältää:</t>
  </si>
  <si>
    <t>tiepenkereen lävistys tunkkaamalla,  sisältää putkimateriaalin max halkaisija 50 mm</t>
  </si>
  <si>
    <t>Tien alittaminen tunkkaamalla 100mm, suorite sisältää:</t>
  </si>
  <si>
    <t>Kaivumateriaalien (päällysteen) kuljetuksen maankaato- tai läjityspaikalle jätemaksuineen</t>
  </si>
  <si>
    <t>Muovikourujen asentaminen</t>
  </si>
  <si>
    <t>Putkien molempien päiden sulkeminen</t>
  </si>
  <si>
    <t xml:space="preserve">Yhden kaapelin ja yhden putken asennuksen Tilaajan tai tienpitäjän ohjeiden mukaan </t>
  </si>
  <si>
    <t>Kantavan maakerroksen täyttötyön massoineen (suojahiekka) sekä sen tiivistyksen tärylevyllä</t>
  </si>
  <si>
    <t>Iskuvasaralouhinta, suorite sisältää:</t>
  </si>
  <si>
    <t>lupien hankinta ja katselmukset</t>
  </si>
  <si>
    <t>Kaapeliuran sahaaminen kallioon lupaehtojen mukaisesti tai vähintään 10cm syvyyteen</t>
  </si>
  <si>
    <t>Sisältää suojahiekan ja uran betonoinnin kuljetuksineen</t>
  </si>
  <si>
    <t>Uudet maa-ainekset ja pohjan tasoitus hiekkoineen</t>
  </si>
  <si>
    <t>Kanavaputken asentaminen kaapeliojaan (50 mm tai 100 mm)</t>
  </si>
  <si>
    <t>Auraus ja kaivuu yksikköhinnat (sisältävät yhden kaapelin ) Asennussyvyys 0,7–1,0 m</t>
  </si>
  <si>
    <t>Suoritetta käytetään kun sillassa on valmiiksi käyttökelpoinen siltakouru/hylly tai uuden kourun tai hyllyn asentamiseen siltaan</t>
  </si>
  <si>
    <t>Ei sisällä materiaalia</t>
  </si>
  <si>
    <t>Suoritetta käytetään kaivuu suoritteen 2.1 lisäksi</t>
  </si>
  <si>
    <t>Maadoituksen asennus kaapeliojaan jatkoskaivoihin</t>
  </si>
  <si>
    <t>tukilankkujen kiinnitys kaapin jalkaan ruostumattomilla täkkipulteilla, routaeristeen asennus</t>
  </si>
  <si>
    <t>Kuorma-auto/pakettiauto</t>
  </si>
  <si>
    <t>Puuston poisto</t>
  </si>
  <si>
    <t>Lisäksi järjestelmään tulee dokumentoida tukikelvottomien- ja tukikelpoisten ojien/reittien pituudet tukiviranomaisen ohjeistuksen mukaisesti</t>
  </si>
  <si>
    <t>Kartoitus, dokumentointi ja työsuunnittelu</t>
  </si>
  <si>
    <t>1.2</t>
  </si>
  <si>
    <t>Lisäkaapelin asennus auraamalla tai kaivamalla</t>
  </si>
  <si>
    <t xml:space="preserve">toisen ja seuraavien kaapeleiden auraus töiden 1.1 - 1.3 yhteydessä </t>
  </si>
  <si>
    <t>1.4</t>
  </si>
  <si>
    <t>1.5</t>
  </si>
  <si>
    <t>1.6</t>
  </si>
  <si>
    <t>1.7</t>
  </si>
  <si>
    <t>2</t>
  </si>
  <si>
    <t>2.9</t>
  </si>
  <si>
    <t>2.10</t>
  </si>
  <si>
    <t>2.11</t>
  </si>
  <si>
    <t>Yhteisreitti</t>
  </si>
  <si>
    <t xml:space="preserve">Kanavaputken asentaminen avattuun ojaan, suorite sisältää: </t>
  </si>
  <si>
    <t>Kaapelin asennus siltaan siltakouruun tai hyllyyn, suorite sisältää:</t>
  </si>
  <si>
    <t>Kalliosahaus tai roilotus, suorite sisältää:</t>
  </si>
  <si>
    <t>Pinnoitetyöt</t>
  </si>
  <si>
    <t>Multaus / kevyt nurmetus, suorite sisältää: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</si>
  <si>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</si>
  <si>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</si>
  <si>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</si>
  <si>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</si>
  <si>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</si>
  <si>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</si>
  <si>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</si>
  <si>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</si>
  <si>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</si>
  <si>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</si>
  <si>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</si>
  <si>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</t>
  </si>
  <si>
    <t>5.3</t>
  </si>
  <si>
    <t>5.4</t>
  </si>
  <si>
    <t>Maanrakentamisen suunnitteluun käytetty aika</t>
  </si>
  <si>
    <t>Maanrakentamisen yksikköhinnasta siirtää suunnittelun osuus tähän suoritteeseen</t>
  </si>
  <si>
    <t>Maanrakennuksen työsuunnittelu, suorite sisältää:</t>
  </si>
  <si>
    <t>Päällysteen irrotus (leikkaus, piikkaus yms.)</t>
  </si>
  <si>
    <t>Kaivun ohjesyvyyteen (vähintään 0,7 m)</t>
  </si>
  <si>
    <t>Päivitetty 19.2.2026</t>
  </si>
  <si>
    <t>Yksikköhintaluettelo, Keskikaista</t>
  </si>
  <si>
    <t>Eskola</t>
  </si>
  <si>
    <t>Sisältää tontilla tapahtuvan suunnitteluntyön. Sopimuksen asiakkaan kanssa tekee Tilaaja.</t>
  </si>
  <si>
    <t>Asennussyvyys min 40 cm</t>
  </si>
  <si>
    <r>
      <rPr>
        <b/>
        <sz val="10"/>
        <rFont val="Calibri"/>
        <family val="2"/>
        <scheme val="minor"/>
      </rPr>
      <t xml:space="preserve">HUOM!! </t>
    </r>
    <r>
      <rPr>
        <sz val="10"/>
        <rFont val="Calibri"/>
        <family val="2"/>
        <scheme val="minor"/>
      </rPr>
      <t>Tontin alueella tapahtuva suunnittelutyö laskutetaan suoritteella 6.3.</t>
    </r>
  </si>
  <si>
    <t>Yhteisreitit neuvotellaan erikseen sähköyhtiö-valokuitu tapauksissa</t>
  </si>
  <si>
    <t>Muovisen/Betonisen kaapelikaivon asennus, suorite sisältää:</t>
  </si>
  <si>
    <t>Merkkisondin asentaminen kaivon kanteen tai jatkokseen</t>
  </si>
  <si>
    <t>Lukon asennus ja avaimen toimitus tilaajalle (lukot toimittaa Tilaaja)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</si>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</sst>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_-* #,##0.00\ [$€-1]_-;\-* #,##0.00\ [$€-1]_-;_-* &quot;-&quot;??\ [$€-1]_-"/>
    <numFmt numFmtId="166" formatCode="#,##0.00\ &quot;€&quot;"/>
    <numFmt numFmtId="167" formatCode="_-* #,##0.00&quot; €&quot;_-;\-* #,##0.00&quot; €&quot;_-;_-* \-??&quot; €&quot;_-;_-@_-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Verdana"/>
      <family val="2"/>
    </font>
    <font>
      <sz val="10"/>
      <name val="Mang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5999633777886288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12">
    <xf numFmtId="0" fontId="0" fillId="0" borderId="0"/>
    <xf numFmtId="0" fontId="3" fillId="7" borderId="1" applyNumberFormat="0" applyAlignment="0"/>
    <xf numFmtId="0" fontId="2" fillId="2" borderId="0" applyNumberFormat="0" applyBorder="0" applyAlignment="0" applyProtection="0"/>
    <xf numFmtId="165" fontId="5" fillId="0" borderId="0"/>
    <xf numFmtId="165" fontId="5" fillId="0" borderId="0"/>
    <xf numFmtId="0" fontId="4" fillId="5" borderId="1" applyNumberFormat="0" applyAlignment="0" applyProtection="0"/>
    <xf numFmtId="0" fontId="2" fillId="6" borderId="2" applyNumberFormat="0" applyFont="0" applyAlignment="0" applyProtection="0"/>
    <xf numFmtId="0" fontId="10" fillId="0" borderId="0"/>
    <xf numFmtId="0" fontId="11" fillId="0" borderId="0" applyNumberFormat="0" applyFill="0" applyBorder="0" applyAlignment="0" applyProtection="0"/>
    <xf numFmtId="167" fontId="11" fillId="0" borderId="0" applyFill="0" applyBorder="0" applyAlignment="0" applyProtection="0"/>
    <xf numFmtId="165" fontId="1" fillId="0" borderId="0"/>
    <xf numFmtId="167" fontId="11" fillId="0" borderId="0" applyFill="0" applyBorder="0" applyAlignment="0" applyProtection="0"/>
  </cellStyleXfs>
  <cellXfs count="71">
    <xf numFmtId="0" fontId="0" fillId="0" borderId="0" xfId="0"/>
    <xf numFmtId="166" fontId="0" fillId="0" borderId="0" xfId="0" applyNumberFormat="1"/>
    <xf numFmtId="166" fontId="4" fillId="4" borderId="0" xfId="0" applyNumberFormat="1" applyFont="1" applyFill="1"/>
    <xf numFmtId="166" fontId="0" fillId="4" borderId="0" xfId="0" applyNumberFormat="1" applyFill="1"/>
    <xf numFmtId="0" fontId="7" fillId="0" borderId="0" xfId="0" applyFont="1"/>
    <xf numFmtId="49" fontId="0" fillId="0" borderId="0" xfId="0" applyNumberFormat="1"/>
    <xf numFmtId="166" fontId="3" fillId="7" borderId="1" xfId="1" applyNumberFormat="1"/>
    <xf numFmtId="3" fontId="0" fillId="0" borderId="0" xfId="0" applyNumberFormat="1"/>
    <xf numFmtId="3" fontId="4" fillId="4" borderId="0" xfId="0" applyNumberFormat="1" applyFont="1" applyFill="1"/>
    <xf numFmtId="3" fontId="0" fillId="4" borderId="0" xfId="0" applyNumberFormat="1" applyFill="1"/>
    <xf numFmtId="166" fontId="4" fillId="5" borderId="1" xfId="5" applyNumberFormat="1"/>
    <xf numFmtId="49" fontId="4" fillId="3" borderId="0" xfId="0" applyNumberFormat="1" applyFont="1" applyFill="1"/>
    <xf numFmtId="49" fontId="0" fillId="3" borderId="0" xfId="0" applyNumberFormat="1" applyFill="1"/>
    <xf numFmtId="3" fontId="0" fillId="3" borderId="0" xfId="0" applyNumberFormat="1" applyFill="1"/>
    <xf numFmtId="49" fontId="0" fillId="6" borderId="2" xfId="6" applyNumberFormat="1" applyFont="1"/>
    <xf numFmtId="166" fontId="0" fillId="6" borderId="2" xfId="6" applyNumberFormat="1" applyFont="1"/>
    <xf numFmtId="3" fontId="0" fillId="6" borderId="2" xfId="6" applyNumberFormat="1" applyFont="1"/>
    <xf numFmtId="0" fontId="0" fillId="0" borderId="0" xfId="0" applyAlignment="1">
      <alignment vertical="top"/>
    </xf>
    <xf numFmtId="0" fontId="0" fillId="3" borderId="0" xfId="2" applyFont="1" applyFill="1" applyAlignment="1">
      <alignment vertical="top" wrapText="1"/>
    </xf>
    <xf numFmtId="0" fontId="0" fillId="3" borderId="0" xfId="2" applyFont="1" applyFill="1" applyAlignment="1">
      <alignment horizontal="center" vertical="top"/>
    </xf>
    <xf numFmtId="0" fontId="12" fillId="3" borderId="0" xfId="0" applyFont="1" applyFill="1"/>
    <xf numFmtId="0" fontId="12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3" fillId="4" borderId="0" xfId="0" applyFont="1" applyFill="1" applyAlignment="1">
      <alignment vertical="top"/>
    </xf>
    <xf numFmtId="0" fontId="14" fillId="0" borderId="5" xfId="0" applyFont="1" applyBorder="1" applyAlignment="1">
      <alignment vertical="top" wrapText="1"/>
    </xf>
    <xf numFmtId="0" fontId="14" fillId="0" borderId="5" xfId="0" applyFont="1" applyBorder="1" applyAlignment="1">
      <alignment vertical="top"/>
    </xf>
    <xf numFmtId="0" fontId="4" fillId="3" borderId="0" xfId="2" applyFont="1" applyFill="1" applyAlignment="1">
      <alignment vertical="top" wrapText="1"/>
    </xf>
    <xf numFmtId="49" fontId="14" fillId="0" borderId="5" xfId="0" applyNumberFormat="1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4" fillId="3" borderId="0" xfId="2" applyFont="1" applyFill="1" applyAlignment="1">
      <alignment horizontal="left" vertical="top"/>
    </xf>
    <xf numFmtId="0" fontId="13" fillId="0" borderId="0" xfId="0" applyFont="1" applyAlignment="1">
      <alignment vertical="top" wrapText="1"/>
    </xf>
    <xf numFmtId="0" fontId="14" fillId="3" borderId="0" xfId="0" applyFont="1" applyFill="1" applyAlignment="1">
      <alignment vertical="top" wrapText="1"/>
    </xf>
    <xf numFmtId="164" fontId="14" fillId="0" borderId="5" xfId="0" applyNumberFormat="1" applyFont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6" borderId="2" xfId="6" applyFont="1" applyAlignment="1">
      <alignment vertical="top"/>
    </xf>
    <xf numFmtId="0" fontId="15" fillId="0" borderId="5" xfId="0" applyFont="1" applyBorder="1" applyAlignment="1">
      <alignment vertical="top" wrapText="1"/>
    </xf>
    <xf numFmtId="0" fontId="16" fillId="3" borderId="0" xfId="0" applyFont="1" applyFill="1" applyAlignment="1">
      <alignment vertical="top" wrapText="1"/>
    </xf>
    <xf numFmtId="0" fontId="14" fillId="0" borderId="0" xfId="0" applyFont="1" applyAlignment="1">
      <alignment vertical="top"/>
    </xf>
    <xf numFmtId="165" fontId="13" fillId="0" borderId="0" xfId="4" applyFont="1" applyAlignment="1">
      <alignment vertical="top" wrapText="1"/>
    </xf>
    <xf numFmtId="0" fontId="17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0" fillId="0" borderId="0" xfId="0" applyAlignment="1">
      <alignment horizontal="center" vertical="top"/>
    </xf>
    <xf numFmtId="0" fontId="4" fillId="4" borderId="0" xfId="2" applyFont="1" applyFill="1" applyAlignment="1">
      <alignment vertical="top"/>
    </xf>
    <xf numFmtId="0" fontId="13" fillId="0" borderId="3" xfId="0" applyFont="1" applyBorder="1" applyAlignment="1">
      <alignment vertical="top"/>
    </xf>
    <xf numFmtId="0" fontId="16" fillId="3" borderId="0" xfId="0" applyFont="1" applyFill="1"/>
    <xf numFmtId="0" fontId="0" fillId="4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3" fontId="0" fillId="0" borderId="0" xfId="5" applyNumberFormat="1" applyFont="1" applyFill="1" applyBorder="1"/>
    <xf numFmtId="0" fontId="0" fillId="3" borderId="0" xfId="2" applyFont="1" applyFill="1" applyAlignment="1">
      <alignment horizontal="center"/>
    </xf>
    <xf numFmtId="0" fontId="0" fillId="3" borderId="0" xfId="2" applyFont="1" applyFill="1" applyAlignment="1">
      <alignment wrapText="1"/>
    </xf>
    <xf numFmtId="0" fontId="16" fillId="0" borderId="0" xfId="0" applyFont="1"/>
    <xf numFmtId="165" fontId="14" fillId="0" borderId="0" xfId="4" applyFont="1"/>
    <xf numFmtId="166" fontId="0" fillId="3" borderId="0" xfId="0" applyNumberForma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16" fillId="6" borderId="2" xfId="6" applyFont="1"/>
    <xf numFmtId="0" fontId="6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0" fontId="16" fillId="0" borderId="0" xfId="0" applyFont="1" applyAlignment="1">
      <alignment horizontal="center"/>
    </xf>
    <xf numFmtId="166" fontId="8" fillId="0" borderId="4" xfId="0" applyNumberFormat="1" applyFont="1" applyBorder="1"/>
    <xf numFmtId="165" fontId="12" fillId="6" borderId="6" xfId="6" applyNumberFormat="1" applyFont="1" applyBorder="1"/>
    <xf numFmtId="166" fontId="4" fillId="0" borderId="0" xfId="5" applyNumberFormat="1" applyFill="1" applyBorder="1"/>
    <xf numFmtId="0" fontId="19" fillId="0" borderId="0" xfId="0" applyFont="1" applyAlignment="1">
      <alignment vertical="top"/>
    </xf>
    <xf numFmtId="14" fontId="7" fillId="0" borderId="0" xfId="0" applyNumberFormat="1" applyFont="1" applyAlignment="1">
      <alignment horizontal="left" vertical="top"/>
    </xf>
    <xf numFmtId="49" fontId="0" fillId="0" borderId="0" xfId="0" applyNumberFormat="1" applyAlignment="1">
      <alignment wrapText="1"/>
    </xf>
    <xf numFmtId="166" fontId="4" fillId="0" borderId="1" xfId="5" applyNumberFormat="1" applyFill="1"/>
    <xf numFmtId="166" fontId="3" fillId="7" borderId="5" xfId="1" applyNumberFormat="1" applyBorder="1"/>
    <xf numFmtId="166" fontId="4" fillId="5" borderId="1" xfId="5" applyNumberFormat="1" applyAlignment="1"/>
  </cellXfs>
  <cellStyles count="12">
    <cellStyle name="20 % - Aksentti1" xfId="2" builtinId="30"/>
    <cellStyle name="Currency 2" xfId="11" xr:uid="{EF08C1F7-74ED-4C98-8227-A1D2BB20AFF9}"/>
    <cellStyle name="Huomautus" xfId="6" builtinId="10"/>
    <cellStyle name="Laskenta" xfId="5" builtinId="22" customBuiltin="1"/>
    <cellStyle name="Normaali" xfId="0" builtinId="0"/>
    <cellStyle name="Normaali 2" xfId="4" xr:uid="{D41A36FD-F250-7C46-8F5E-4DA4F2603A41}"/>
    <cellStyle name="Normaali 3" xfId="7" xr:uid="{B96DF512-158B-4E37-BD61-9B6E1D88237D}"/>
    <cellStyle name="Normaali 3 2" xfId="3" xr:uid="{55E1B34A-A51B-6F40-80A2-57CDEA607EA2}"/>
    <cellStyle name="Normaali 3 4" xfId="10" xr:uid="{9AA0C72E-8BBD-4F19-BD70-FCC1245FA173}"/>
    <cellStyle name="ST_06" xfId="8" xr:uid="{F32FF727-D420-4ED8-AF97-9C979593951F}"/>
    <cellStyle name="Syöttö" xfId="1" builtinId="20" customBuiltin="1"/>
    <cellStyle name="Valuutta 2" xfId="9" xr:uid="{A7B9A8AC-7847-43A4-9D16-9A255FE92AE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ustannusarviot%20ja%20myynnit\Kustannusarviot\pisteytys_090216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teytysesimerkk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9622-A5FC-4C98-ACD4-8B241E86B32D}">
  <dimension ref="A1:H339"/>
  <sheetViews>
    <sheetView tabSelected="1" topLeftCell="A126" zoomScale="85" zoomScaleNormal="85" workbookViewId="0">
      <selection activeCell="J269" sqref="J269"/>
    </sheetView>
  </sheetViews>
  <sheetFormatPr defaultColWidth="11" defaultRowHeight="15.75" outlineLevelRow="1" x14ac:dyDescent="0.25"/>
  <cols>
    <col min="1" max="1" width="11" style="5"/>
    <col min="2" max="2" width="75" style="17" customWidth="1"/>
    <col min="3" max="3" width="13.125" customWidth="1"/>
    <col min="4" max="4" width="11" style="1"/>
    <col min="5" max="5" width="14.125" style="7" customWidth="1"/>
    <col min="6" max="7" width="14.125" style="7" hidden="1" customWidth="1"/>
    <col min="8" max="8" width="22.25" bestFit="1" customWidth="1"/>
  </cols>
  <sheetData>
    <row r="1" spans="1:8" x14ac:dyDescent="0.25">
      <c r="B1" s="65" t="s">
        <v>231</v>
      </c>
      <c r="D1" s="6" t="s">
        <v>131</v>
      </c>
      <c r="E1" s="6"/>
      <c r="F1" s="6"/>
      <c r="G1" s="6"/>
      <c r="H1" s="6"/>
    </row>
    <row r="2" spans="1:8" x14ac:dyDescent="0.25">
      <c r="B2" s="66" t="s">
        <v>230</v>
      </c>
    </row>
    <row r="3" spans="1:8" x14ac:dyDescent="0.25">
      <c r="C3" s="4"/>
    </row>
    <row r="4" spans="1:8" ht="45" customHeight="1" x14ac:dyDescent="0.3">
      <c r="A4" s="20"/>
      <c r="B4" s="21" t="s">
        <v>0</v>
      </c>
      <c r="C4" s="44"/>
      <c r="D4" s="20"/>
      <c r="E4" s="20"/>
      <c r="F4" s="20"/>
      <c r="G4" s="20"/>
      <c r="H4" s="20"/>
    </row>
    <row r="5" spans="1:8" x14ac:dyDescent="0.25">
      <c r="B5" s="22"/>
      <c r="C5" s="4"/>
    </row>
    <row r="6" spans="1:8" x14ac:dyDescent="0.25">
      <c r="A6" s="11" t="s">
        <v>99</v>
      </c>
      <c r="B6" s="42" t="s">
        <v>184</v>
      </c>
      <c r="C6" s="45"/>
      <c r="D6" s="2" t="s">
        <v>127</v>
      </c>
      <c r="E6" s="8" t="s">
        <v>111</v>
      </c>
      <c r="F6" s="8"/>
      <c r="G6" s="8"/>
      <c r="H6" s="2" t="s">
        <v>112</v>
      </c>
    </row>
    <row r="7" spans="1:8" x14ac:dyDescent="0.25">
      <c r="A7" s="12"/>
      <c r="B7" s="23"/>
      <c r="C7" s="45"/>
      <c r="D7" s="3"/>
      <c r="E7" s="9" t="s">
        <v>232</v>
      </c>
      <c r="F7" s="9"/>
      <c r="G7" s="9"/>
      <c r="H7" s="3"/>
    </row>
    <row r="8" spans="1:8" x14ac:dyDescent="0.25">
      <c r="A8" s="5" t="s">
        <v>84</v>
      </c>
      <c r="B8" s="24" t="s">
        <v>1</v>
      </c>
      <c r="C8" s="46" t="s">
        <v>2</v>
      </c>
      <c r="D8" s="6"/>
      <c r="H8" s="10">
        <f t="shared" ref="H8:H33" si="0">D8*(E8+F8+G8)</f>
        <v>0</v>
      </c>
    </row>
    <row r="9" spans="1:8" hidden="1" outlineLevel="1" x14ac:dyDescent="0.25">
      <c r="B9" s="24" t="s">
        <v>123</v>
      </c>
      <c r="C9" s="47"/>
      <c r="H9" s="10">
        <f t="shared" si="0"/>
        <v>0</v>
      </c>
    </row>
    <row r="10" spans="1:8" hidden="1" outlineLevel="1" x14ac:dyDescent="0.25">
      <c r="B10" s="24" t="s">
        <v>4</v>
      </c>
      <c r="C10" s="48"/>
      <c r="H10" s="10">
        <f t="shared" si="0"/>
        <v>0</v>
      </c>
    </row>
    <row r="11" spans="1:8" ht="25.5" hidden="1" outlineLevel="1" x14ac:dyDescent="0.25">
      <c r="B11" s="24" t="s">
        <v>76</v>
      </c>
      <c r="C11" s="48"/>
      <c r="H11" s="10">
        <f t="shared" si="0"/>
        <v>0</v>
      </c>
    </row>
    <row r="12" spans="1:8" hidden="1" outlineLevel="1" x14ac:dyDescent="0.25">
      <c r="B12" s="24" t="s">
        <v>6</v>
      </c>
      <c r="C12" s="48"/>
      <c r="H12" s="10">
        <f t="shared" si="0"/>
        <v>0</v>
      </c>
    </row>
    <row r="13" spans="1:8" hidden="1" outlineLevel="1" x14ac:dyDescent="0.25">
      <c r="B13" s="24" t="s">
        <v>7</v>
      </c>
      <c r="C13" s="46"/>
      <c r="H13" s="10">
        <f t="shared" si="0"/>
        <v>0</v>
      </c>
    </row>
    <row r="14" spans="1:8" ht="25.5" hidden="1" outlineLevel="1" x14ac:dyDescent="0.25">
      <c r="B14" s="24" t="s">
        <v>130</v>
      </c>
      <c r="C14" s="46"/>
      <c r="H14" s="10">
        <f t="shared" si="0"/>
        <v>0</v>
      </c>
    </row>
    <row r="15" spans="1:8" hidden="1" outlineLevel="1" x14ac:dyDescent="0.25">
      <c r="B15" s="25" t="s">
        <v>148</v>
      </c>
      <c r="C15" s="46"/>
      <c r="H15" s="10">
        <f t="shared" si="0"/>
        <v>0</v>
      </c>
    </row>
    <row r="16" spans="1:8" hidden="1" outlineLevel="1" x14ac:dyDescent="0.25">
      <c r="B16" s="24" t="s">
        <v>8</v>
      </c>
      <c r="C16" s="46"/>
      <c r="H16" s="10">
        <f t="shared" si="0"/>
        <v>0</v>
      </c>
    </row>
    <row r="17" spans="1:8" hidden="1" outlineLevel="1" x14ac:dyDescent="0.25">
      <c r="B17" s="24" t="s">
        <v>9</v>
      </c>
      <c r="C17" s="46"/>
      <c r="H17" s="10">
        <f t="shared" si="0"/>
        <v>0</v>
      </c>
    </row>
    <row r="18" spans="1:8" hidden="1" outlineLevel="1" x14ac:dyDescent="0.25">
      <c r="B18" s="24" t="s">
        <v>63</v>
      </c>
      <c r="C18" s="46"/>
      <c r="H18" s="10">
        <f t="shared" si="0"/>
        <v>0</v>
      </c>
    </row>
    <row r="19" spans="1:8" hidden="1" outlineLevel="1" x14ac:dyDescent="0.25">
      <c r="B19" s="24" t="s">
        <v>10</v>
      </c>
      <c r="C19" s="46"/>
      <c r="H19" s="10">
        <f t="shared" si="0"/>
        <v>0</v>
      </c>
    </row>
    <row r="20" spans="1:8" ht="12.75" hidden="1" customHeight="1" outlineLevel="1" x14ac:dyDescent="0.25">
      <c r="B20" s="25"/>
      <c r="C20" s="49"/>
      <c r="H20" s="10">
        <f t="shared" si="0"/>
        <v>0</v>
      </c>
    </row>
    <row r="21" spans="1:8" collapsed="1" x14ac:dyDescent="0.25">
      <c r="A21" s="5" t="s">
        <v>194</v>
      </c>
      <c r="B21" s="24" t="s">
        <v>115</v>
      </c>
      <c r="C21" s="46" t="s">
        <v>2</v>
      </c>
      <c r="D21" s="6"/>
      <c r="H21" s="10">
        <f t="shared" si="0"/>
        <v>0</v>
      </c>
    </row>
    <row r="22" spans="1:8" hidden="1" outlineLevel="1" x14ac:dyDescent="0.25">
      <c r="B22" s="24" t="s">
        <v>3</v>
      </c>
      <c r="C22" s="46"/>
      <c r="H22" s="10">
        <f t="shared" si="0"/>
        <v>0</v>
      </c>
    </row>
    <row r="23" spans="1:8" hidden="1" outlineLevel="1" x14ac:dyDescent="0.25">
      <c r="B23" s="24" t="s">
        <v>4</v>
      </c>
      <c r="C23" s="46"/>
      <c r="H23" s="10">
        <f t="shared" si="0"/>
        <v>0</v>
      </c>
    </row>
    <row r="24" spans="1:8" ht="25.5" hidden="1" outlineLevel="1" x14ac:dyDescent="0.25">
      <c r="B24" s="24" t="s">
        <v>76</v>
      </c>
      <c r="C24" s="46"/>
      <c r="H24" s="10">
        <f t="shared" si="0"/>
        <v>0</v>
      </c>
    </row>
    <row r="25" spans="1:8" hidden="1" outlineLevel="1" x14ac:dyDescent="0.25">
      <c r="B25" s="24" t="s">
        <v>78</v>
      </c>
      <c r="C25" s="48"/>
      <c r="H25" s="10">
        <f t="shared" si="0"/>
        <v>0</v>
      </c>
    </row>
    <row r="26" spans="1:8" hidden="1" outlineLevel="1" x14ac:dyDescent="0.25">
      <c r="B26" s="24" t="s">
        <v>6</v>
      </c>
      <c r="C26" s="46"/>
      <c r="H26" s="10">
        <f t="shared" si="0"/>
        <v>0</v>
      </c>
    </row>
    <row r="27" spans="1:8" ht="25.5" hidden="1" outlineLevel="1" x14ac:dyDescent="0.25">
      <c r="B27" s="24" t="s">
        <v>130</v>
      </c>
      <c r="C27" s="46"/>
      <c r="H27" s="10">
        <f t="shared" si="0"/>
        <v>0</v>
      </c>
    </row>
    <row r="28" spans="1:8" hidden="1" outlineLevel="1" x14ac:dyDescent="0.25">
      <c r="B28" s="24" t="s">
        <v>12</v>
      </c>
      <c r="C28" s="46"/>
      <c r="H28" s="10">
        <f t="shared" si="0"/>
        <v>0</v>
      </c>
    </row>
    <row r="29" spans="1:8" hidden="1" outlineLevel="1" x14ac:dyDescent="0.25">
      <c r="B29" s="24" t="s">
        <v>13</v>
      </c>
      <c r="C29" s="46"/>
      <c r="H29" s="10">
        <f t="shared" si="0"/>
        <v>0</v>
      </c>
    </row>
    <row r="30" spans="1:8" hidden="1" outlineLevel="1" x14ac:dyDescent="0.25">
      <c r="B30" s="24" t="s">
        <v>14</v>
      </c>
      <c r="C30" s="46"/>
      <c r="H30" s="10">
        <f t="shared" si="0"/>
        <v>0</v>
      </c>
    </row>
    <row r="31" spans="1:8" hidden="1" outlineLevel="1" x14ac:dyDescent="0.25">
      <c r="B31" s="24" t="s">
        <v>10</v>
      </c>
      <c r="C31" s="46"/>
      <c r="H31" s="10">
        <f t="shared" si="0"/>
        <v>0</v>
      </c>
    </row>
    <row r="32" spans="1:8" hidden="1" outlineLevel="1" x14ac:dyDescent="0.25">
      <c r="B32" s="24" t="s">
        <v>15</v>
      </c>
      <c r="C32" s="46"/>
      <c r="H32" s="10">
        <f t="shared" si="0"/>
        <v>0</v>
      </c>
    </row>
    <row r="33" spans="1:8" hidden="1" outlineLevel="1" x14ac:dyDescent="0.25">
      <c r="B33" s="24" t="s">
        <v>63</v>
      </c>
      <c r="C33" s="46"/>
      <c r="H33" s="10">
        <f t="shared" si="0"/>
        <v>0</v>
      </c>
    </row>
    <row r="34" spans="1:8" hidden="1" outlineLevel="1" x14ac:dyDescent="0.25">
      <c r="B34" s="24"/>
      <c r="C34" s="46"/>
      <c r="H34" s="10"/>
    </row>
    <row r="35" spans="1:8" ht="17.100000000000001" customHeight="1" collapsed="1" x14ac:dyDescent="0.25">
      <c r="A35" s="5" t="s">
        <v>85</v>
      </c>
      <c r="B35" s="24" t="s">
        <v>132</v>
      </c>
      <c r="C35" s="46" t="s">
        <v>2</v>
      </c>
      <c r="D35" s="6"/>
      <c r="H35" s="10">
        <f t="shared" ref="H35:H62" si="1">D35*(E35+F35+G35)</f>
        <v>0</v>
      </c>
    </row>
    <row r="36" spans="1:8" hidden="1" outlineLevel="1" x14ac:dyDescent="0.25">
      <c r="B36" s="24" t="s">
        <v>3</v>
      </c>
      <c r="C36" s="46"/>
      <c r="H36" s="10">
        <f t="shared" si="1"/>
        <v>0</v>
      </c>
    </row>
    <row r="37" spans="1:8" hidden="1" outlineLevel="1" x14ac:dyDescent="0.25">
      <c r="B37" s="24" t="s">
        <v>4</v>
      </c>
      <c r="C37" s="46"/>
      <c r="H37" s="10">
        <f t="shared" si="1"/>
        <v>0</v>
      </c>
    </row>
    <row r="38" spans="1:8" ht="25.5" hidden="1" outlineLevel="1" x14ac:dyDescent="0.25">
      <c r="B38" s="24" t="s">
        <v>169</v>
      </c>
      <c r="C38" s="46"/>
      <c r="H38" s="10">
        <f t="shared" si="1"/>
        <v>0</v>
      </c>
    </row>
    <row r="39" spans="1:8" hidden="1" outlineLevel="1" x14ac:dyDescent="0.25">
      <c r="B39" s="24" t="s">
        <v>79</v>
      </c>
      <c r="C39" s="48"/>
      <c r="H39" s="10">
        <f t="shared" si="1"/>
        <v>0</v>
      </c>
    </row>
    <row r="40" spans="1:8" hidden="1" outlineLevel="1" x14ac:dyDescent="0.25">
      <c r="B40" s="24" t="s">
        <v>6</v>
      </c>
      <c r="C40" s="46"/>
      <c r="H40" s="10">
        <f t="shared" si="1"/>
        <v>0</v>
      </c>
    </row>
    <row r="41" spans="1:8" ht="25.5" hidden="1" outlineLevel="1" x14ac:dyDescent="0.25">
      <c r="B41" s="24" t="s">
        <v>130</v>
      </c>
      <c r="C41" s="46"/>
      <c r="H41" s="10">
        <f t="shared" si="1"/>
        <v>0</v>
      </c>
    </row>
    <row r="42" spans="1:8" hidden="1" outlineLevel="1" x14ac:dyDescent="0.25">
      <c r="B42" s="24" t="s">
        <v>12</v>
      </c>
      <c r="C42" s="46"/>
      <c r="H42" s="10">
        <f t="shared" si="1"/>
        <v>0</v>
      </c>
    </row>
    <row r="43" spans="1:8" hidden="1" outlineLevel="1" x14ac:dyDescent="0.25">
      <c r="B43" s="24" t="s">
        <v>13</v>
      </c>
      <c r="C43" s="46"/>
      <c r="H43" s="10">
        <f t="shared" si="1"/>
        <v>0</v>
      </c>
    </row>
    <row r="44" spans="1:8" hidden="1" outlineLevel="1" x14ac:dyDescent="0.25">
      <c r="B44" s="24" t="s">
        <v>14</v>
      </c>
      <c r="C44" s="46"/>
      <c r="H44" s="10">
        <f t="shared" si="1"/>
        <v>0</v>
      </c>
    </row>
    <row r="45" spans="1:8" hidden="1" outlineLevel="1" x14ac:dyDescent="0.25">
      <c r="B45" s="24" t="s">
        <v>10</v>
      </c>
      <c r="C45" s="46"/>
      <c r="H45" s="10">
        <f t="shared" si="1"/>
        <v>0</v>
      </c>
    </row>
    <row r="46" spans="1:8" hidden="1" outlineLevel="1" x14ac:dyDescent="0.25">
      <c r="B46" s="24" t="s">
        <v>63</v>
      </c>
      <c r="C46" s="46"/>
      <c r="H46" s="10">
        <f t="shared" si="1"/>
        <v>0</v>
      </c>
    </row>
    <row r="47" spans="1:8" hidden="1" outlineLevel="1" x14ac:dyDescent="0.25">
      <c r="B47" s="24"/>
      <c r="C47" s="46"/>
      <c r="H47" s="10">
        <f t="shared" si="1"/>
        <v>0</v>
      </c>
    </row>
    <row r="48" spans="1:8" collapsed="1" x14ac:dyDescent="0.25">
      <c r="A48" s="5" t="s">
        <v>197</v>
      </c>
      <c r="B48" s="24" t="s">
        <v>16</v>
      </c>
      <c r="C48" s="46" t="s">
        <v>2</v>
      </c>
      <c r="D48" s="6"/>
      <c r="H48" s="10">
        <f t="shared" si="1"/>
        <v>0</v>
      </c>
    </row>
    <row r="49" spans="1:8" hidden="1" outlineLevel="1" x14ac:dyDescent="0.25">
      <c r="B49" s="24" t="s">
        <v>3</v>
      </c>
      <c r="C49" s="46"/>
      <c r="H49" s="10">
        <f t="shared" si="1"/>
        <v>0</v>
      </c>
    </row>
    <row r="50" spans="1:8" ht="25.5" hidden="1" outlineLevel="1" x14ac:dyDescent="0.25">
      <c r="B50" s="24" t="s">
        <v>169</v>
      </c>
      <c r="C50" s="46"/>
      <c r="H50" s="10">
        <f t="shared" si="1"/>
        <v>0</v>
      </c>
    </row>
    <row r="51" spans="1:8" hidden="1" outlineLevel="1" x14ac:dyDescent="0.25">
      <c r="B51" s="24" t="s">
        <v>6</v>
      </c>
      <c r="C51" s="48"/>
      <c r="H51" s="10">
        <f t="shared" si="1"/>
        <v>0</v>
      </c>
    </row>
    <row r="52" spans="1:8" hidden="1" outlineLevel="1" x14ac:dyDescent="0.25">
      <c r="B52" s="24" t="s">
        <v>228</v>
      </c>
      <c r="C52" s="48"/>
      <c r="H52" s="10">
        <f t="shared" si="1"/>
        <v>0</v>
      </c>
    </row>
    <row r="53" spans="1:8" hidden="1" outlineLevel="1" x14ac:dyDescent="0.25">
      <c r="B53" s="24" t="s">
        <v>229</v>
      </c>
      <c r="C53" s="48"/>
      <c r="H53" s="10">
        <f t="shared" si="1"/>
        <v>0</v>
      </c>
    </row>
    <row r="54" spans="1:8" hidden="1" outlineLevel="1" x14ac:dyDescent="0.25">
      <c r="B54" s="24" t="s">
        <v>176</v>
      </c>
      <c r="C54" s="46"/>
      <c r="H54" s="10">
        <f t="shared" si="1"/>
        <v>0</v>
      </c>
    </row>
    <row r="55" spans="1:8" hidden="1" outlineLevel="1" x14ac:dyDescent="0.25">
      <c r="A55" s="67"/>
      <c r="B55" s="24" t="s">
        <v>177</v>
      </c>
      <c r="C55" s="46"/>
      <c r="H55" s="10">
        <f t="shared" si="1"/>
        <v>0</v>
      </c>
    </row>
    <row r="56" spans="1:8" hidden="1" outlineLevel="1" x14ac:dyDescent="0.25">
      <c r="B56" s="24" t="s">
        <v>173</v>
      </c>
      <c r="C56" s="46"/>
      <c r="H56" s="10">
        <f t="shared" si="1"/>
        <v>0</v>
      </c>
    </row>
    <row r="57" spans="1:8" hidden="1" outlineLevel="1" x14ac:dyDescent="0.25">
      <c r="B57" s="24" t="s">
        <v>10</v>
      </c>
      <c r="C57" s="46"/>
      <c r="H57" s="10">
        <f t="shared" si="1"/>
        <v>0</v>
      </c>
    </row>
    <row r="58" spans="1:8" ht="25.5" hidden="1" outlineLevel="1" x14ac:dyDescent="0.25">
      <c r="B58" s="24" t="s">
        <v>130</v>
      </c>
      <c r="C58" s="46"/>
      <c r="H58" s="10">
        <f t="shared" si="1"/>
        <v>0</v>
      </c>
    </row>
    <row r="59" spans="1:8" hidden="1" outlineLevel="1" x14ac:dyDescent="0.25">
      <c r="B59" s="24" t="s">
        <v>174</v>
      </c>
      <c r="C59" s="46"/>
      <c r="H59" s="10">
        <f t="shared" si="1"/>
        <v>0</v>
      </c>
    </row>
    <row r="60" spans="1:8" hidden="1" outlineLevel="1" x14ac:dyDescent="0.25">
      <c r="B60" s="24" t="s">
        <v>175</v>
      </c>
      <c r="C60" s="46"/>
      <c r="H60" s="10">
        <f t="shared" si="1"/>
        <v>0</v>
      </c>
    </row>
    <row r="61" spans="1:8" hidden="1" outlineLevel="1" x14ac:dyDescent="0.25">
      <c r="B61" s="24" t="s">
        <v>40</v>
      </c>
      <c r="C61" s="46"/>
      <c r="H61" s="10">
        <f t="shared" si="1"/>
        <v>0</v>
      </c>
    </row>
    <row r="62" spans="1:8" hidden="1" outlineLevel="1" x14ac:dyDescent="0.25">
      <c r="B62" s="24" t="s">
        <v>63</v>
      </c>
      <c r="C62" s="46"/>
      <c r="H62" s="10">
        <f t="shared" si="1"/>
        <v>0</v>
      </c>
    </row>
    <row r="63" spans="1:8" hidden="1" outlineLevel="1" x14ac:dyDescent="0.25">
      <c r="B63" s="24"/>
      <c r="C63" s="46"/>
      <c r="H63" s="10"/>
    </row>
    <row r="64" spans="1:8" collapsed="1" x14ac:dyDescent="0.25">
      <c r="A64" s="5" t="s">
        <v>198</v>
      </c>
      <c r="B64" s="24" t="s">
        <v>77</v>
      </c>
      <c r="C64" s="46" t="s">
        <v>2</v>
      </c>
      <c r="D64" s="6"/>
      <c r="E64" s="50"/>
      <c r="F64" s="50"/>
      <c r="G64" s="50"/>
      <c r="H64" s="10">
        <f t="shared" ref="H64:H75" si="2">D64*(E64+F64+G64)</f>
        <v>0</v>
      </c>
    </row>
    <row r="65" spans="1:8" ht="25.5" hidden="1" outlineLevel="1" x14ac:dyDescent="0.25">
      <c r="B65" s="24" t="s">
        <v>124</v>
      </c>
      <c r="C65" s="48"/>
      <c r="H65" s="10">
        <f t="shared" si="2"/>
        <v>0</v>
      </c>
    </row>
    <row r="66" spans="1:8" hidden="1" outlineLevel="1" x14ac:dyDescent="0.25">
      <c r="B66" s="24" t="s">
        <v>125</v>
      </c>
      <c r="C66" s="47"/>
      <c r="H66" s="10">
        <f t="shared" si="2"/>
        <v>0</v>
      </c>
    </row>
    <row r="67" spans="1:8" hidden="1" outlineLevel="1" x14ac:dyDescent="0.25">
      <c r="B67" s="24" t="s">
        <v>11</v>
      </c>
      <c r="C67" s="46"/>
      <c r="H67" s="10">
        <f t="shared" si="2"/>
        <v>0</v>
      </c>
    </row>
    <row r="68" spans="1:8" ht="25.5" hidden="1" outlineLevel="1" x14ac:dyDescent="0.25">
      <c r="B68" s="24" t="s">
        <v>76</v>
      </c>
      <c r="C68" s="46"/>
      <c r="H68" s="10">
        <f t="shared" si="2"/>
        <v>0</v>
      </c>
    </row>
    <row r="69" spans="1:8" hidden="1" outlineLevel="1" x14ac:dyDescent="0.25">
      <c r="B69" s="24" t="s">
        <v>6</v>
      </c>
      <c r="C69" s="46"/>
      <c r="H69" s="10">
        <f t="shared" si="2"/>
        <v>0</v>
      </c>
    </row>
    <row r="70" spans="1:8" ht="25.5" hidden="1" outlineLevel="1" x14ac:dyDescent="0.25">
      <c r="B70" s="24" t="s">
        <v>130</v>
      </c>
      <c r="C70" s="46"/>
      <c r="H70" s="10">
        <f t="shared" si="2"/>
        <v>0</v>
      </c>
    </row>
    <row r="71" spans="1:8" hidden="1" outlineLevel="1" x14ac:dyDescent="0.25">
      <c r="B71" s="25" t="s">
        <v>148</v>
      </c>
      <c r="C71" s="46"/>
      <c r="H71" s="10">
        <f t="shared" si="2"/>
        <v>0</v>
      </c>
    </row>
    <row r="72" spans="1:8" hidden="1" outlineLevel="1" x14ac:dyDescent="0.25">
      <c r="B72" s="24" t="s">
        <v>8</v>
      </c>
      <c r="C72" s="46"/>
      <c r="H72" s="10">
        <f t="shared" si="2"/>
        <v>0</v>
      </c>
    </row>
    <row r="73" spans="1:8" hidden="1" outlineLevel="1" x14ac:dyDescent="0.25">
      <c r="B73" s="24" t="s">
        <v>126</v>
      </c>
      <c r="C73" s="46"/>
      <c r="H73" s="10">
        <f t="shared" si="2"/>
        <v>0</v>
      </c>
    </row>
    <row r="74" spans="1:8" hidden="1" outlineLevel="1" x14ac:dyDescent="0.25">
      <c r="B74" s="24" t="s">
        <v>10</v>
      </c>
      <c r="C74" s="46"/>
      <c r="H74" s="10">
        <f t="shared" si="2"/>
        <v>0</v>
      </c>
    </row>
    <row r="75" spans="1:8" hidden="1" outlineLevel="1" x14ac:dyDescent="0.25">
      <c r="B75" s="24" t="s">
        <v>234</v>
      </c>
      <c r="C75" s="46"/>
      <c r="H75" s="10">
        <f t="shared" si="2"/>
        <v>0</v>
      </c>
    </row>
    <row r="76" spans="1:8" hidden="1" outlineLevel="1" x14ac:dyDescent="0.25">
      <c r="B76" s="24" t="s">
        <v>235</v>
      </c>
      <c r="C76" s="46"/>
      <c r="H76" s="10"/>
    </row>
    <row r="77" spans="1:8" hidden="1" outlineLevel="1" x14ac:dyDescent="0.25">
      <c r="B77" s="24"/>
      <c r="C77" s="46"/>
      <c r="H77" s="10"/>
    </row>
    <row r="78" spans="1:8" collapsed="1" x14ac:dyDescent="0.25">
      <c r="A78" s="5" t="s">
        <v>199</v>
      </c>
      <c r="B78" s="24" t="s">
        <v>195</v>
      </c>
      <c r="C78" s="46" t="s">
        <v>2</v>
      </c>
      <c r="D78" s="6"/>
      <c r="E78" s="50"/>
      <c r="F78" s="50"/>
      <c r="G78" s="50"/>
      <c r="H78" s="10">
        <f>D78*(E78+F78+G78)</f>
        <v>0</v>
      </c>
    </row>
    <row r="79" spans="1:8" hidden="1" outlineLevel="1" x14ac:dyDescent="0.25">
      <c r="B79" s="24" t="s">
        <v>196</v>
      </c>
      <c r="C79" s="48"/>
      <c r="H79" s="10">
        <f>D79*(E79+F79+G79)</f>
        <v>0</v>
      </c>
    </row>
    <row r="80" spans="1:8" ht="18.75" hidden="1" customHeight="1" outlineLevel="1" x14ac:dyDescent="0.25">
      <c r="B80" s="24"/>
      <c r="C80" s="46"/>
      <c r="H80" s="10">
        <f>D80*(E80+F80+G80)</f>
        <v>0</v>
      </c>
    </row>
    <row r="81" spans="1:8" collapsed="1" x14ac:dyDescent="0.25">
      <c r="A81" s="5" t="s">
        <v>200</v>
      </c>
      <c r="B81" s="25" t="s">
        <v>33</v>
      </c>
      <c r="C81" s="46" t="s">
        <v>58</v>
      </c>
      <c r="D81" s="6"/>
      <c r="H81" s="10">
        <f>D81*(E81+F81+G81)</f>
        <v>0</v>
      </c>
    </row>
    <row r="82" spans="1:8" ht="25.5" hidden="1" outlineLevel="1" x14ac:dyDescent="0.25">
      <c r="B82" s="24" t="s">
        <v>34</v>
      </c>
      <c r="C82" s="46"/>
    </row>
    <row r="83" spans="1:8" hidden="1" outlineLevel="1" x14ac:dyDescent="0.25">
      <c r="B83" s="24" t="s">
        <v>10</v>
      </c>
      <c r="C83" s="46"/>
    </row>
    <row r="84" spans="1:8" hidden="1" outlineLevel="1" x14ac:dyDescent="0.25">
      <c r="B84" s="24" t="s">
        <v>144</v>
      </c>
      <c r="C84" s="46"/>
    </row>
    <row r="85" spans="1:8" hidden="1" outlineLevel="1" x14ac:dyDescent="0.25">
      <c r="B85" s="28"/>
      <c r="C85" s="46"/>
    </row>
    <row r="86" spans="1:8" hidden="1" outlineLevel="1" x14ac:dyDescent="0.25">
      <c r="B86" s="28"/>
      <c r="C86" s="46"/>
      <c r="H86" s="54"/>
    </row>
    <row r="87" spans="1:8" collapsed="1" x14ac:dyDescent="0.25">
      <c r="A87" s="11" t="s">
        <v>201</v>
      </c>
      <c r="B87" s="29" t="s">
        <v>97</v>
      </c>
      <c r="C87" s="51"/>
      <c r="D87" s="55"/>
      <c r="E87" s="13"/>
      <c r="F87" s="13"/>
      <c r="G87" s="13"/>
      <c r="H87" s="13"/>
    </row>
    <row r="88" spans="1:8" x14ac:dyDescent="0.25">
      <c r="A88" s="12"/>
      <c r="B88" s="19"/>
      <c r="C88" s="51"/>
      <c r="D88" s="55"/>
      <c r="E88" s="13"/>
      <c r="F88" s="13"/>
      <c r="G88" s="13"/>
      <c r="H88" s="13"/>
    </row>
    <row r="89" spans="1:8" x14ac:dyDescent="0.25">
      <c r="A89" s="5" t="s">
        <v>86</v>
      </c>
      <c r="B89" s="24" t="s">
        <v>170</v>
      </c>
      <c r="C89" s="46" t="s">
        <v>2</v>
      </c>
      <c r="D89" s="6"/>
      <c r="H89" s="10">
        <f t="shared" ref="H89:H134" si="3">D89*(E89+F89+G89)</f>
        <v>0</v>
      </c>
    </row>
    <row r="90" spans="1:8" hidden="1" outlineLevel="1" x14ac:dyDescent="0.25">
      <c r="B90" s="24" t="s">
        <v>3</v>
      </c>
      <c r="C90" s="46"/>
      <c r="H90" s="10">
        <f t="shared" si="3"/>
        <v>0</v>
      </c>
    </row>
    <row r="91" spans="1:8" hidden="1" outlineLevel="1" x14ac:dyDescent="0.25">
      <c r="B91" s="24" t="s">
        <v>5</v>
      </c>
      <c r="C91" s="46"/>
      <c r="H91" s="10">
        <f t="shared" si="3"/>
        <v>0</v>
      </c>
    </row>
    <row r="92" spans="1:8" hidden="1" outlineLevel="1" x14ac:dyDescent="0.25">
      <c r="B92" s="24" t="s">
        <v>25</v>
      </c>
      <c r="C92" s="46"/>
      <c r="H92" s="10">
        <f t="shared" si="3"/>
        <v>0</v>
      </c>
    </row>
    <row r="93" spans="1:8" hidden="1" outlineLevel="1" x14ac:dyDescent="0.25">
      <c r="B93" s="24" t="s">
        <v>171</v>
      </c>
      <c r="C93" s="48"/>
      <c r="H93" s="10">
        <f t="shared" si="3"/>
        <v>0</v>
      </c>
    </row>
    <row r="94" spans="1:8" hidden="1" outlineLevel="1" x14ac:dyDescent="0.25">
      <c r="B94" s="24" t="s">
        <v>26</v>
      </c>
      <c r="C94" s="46"/>
      <c r="H94" s="10">
        <f t="shared" si="3"/>
        <v>0</v>
      </c>
    </row>
    <row r="95" spans="1:8" hidden="1" outlineLevel="1" x14ac:dyDescent="0.25">
      <c r="B95" s="24" t="s">
        <v>27</v>
      </c>
      <c r="C95" s="46"/>
      <c r="H95" s="10">
        <f t="shared" si="3"/>
        <v>0</v>
      </c>
    </row>
    <row r="96" spans="1:8" hidden="1" outlineLevel="1" x14ac:dyDescent="0.25">
      <c r="B96" s="24" t="s">
        <v>17</v>
      </c>
      <c r="C96" s="46"/>
      <c r="H96" s="10">
        <f t="shared" si="3"/>
        <v>0</v>
      </c>
    </row>
    <row r="97" spans="1:8" hidden="1" outlineLevel="1" x14ac:dyDescent="0.25">
      <c r="B97" s="24" t="s">
        <v>80</v>
      </c>
      <c r="C97" s="48"/>
      <c r="H97" s="10">
        <f t="shared" si="3"/>
        <v>0</v>
      </c>
    </row>
    <row r="98" spans="1:8" hidden="1" outlineLevel="1" x14ac:dyDescent="0.25">
      <c r="B98" s="24" t="s">
        <v>10</v>
      </c>
      <c r="C98" s="46"/>
      <c r="H98" s="10">
        <f t="shared" si="3"/>
        <v>0</v>
      </c>
    </row>
    <row r="99" spans="1:8" hidden="1" outlineLevel="1" x14ac:dyDescent="0.25">
      <c r="B99" s="25" t="s">
        <v>29</v>
      </c>
      <c r="C99" s="47"/>
      <c r="H99" s="10">
        <f t="shared" si="3"/>
        <v>0</v>
      </c>
    </row>
    <row r="100" spans="1:8" hidden="1" outlineLevel="1" x14ac:dyDescent="0.25">
      <c r="B100" s="25"/>
      <c r="C100" s="47"/>
      <c r="H100" s="10">
        <f t="shared" si="3"/>
        <v>0</v>
      </c>
    </row>
    <row r="101" spans="1:8" collapsed="1" x14ac:dyDescent="0.25">
      <c r="A101" s="5" t="s">
        <v>90</v>
      </c>
      <c r="B101" s="24" t="s">
        <v>172</v>
      </c>
      <c r="C101" s="46" t="s">
        <v>2</v>
      </c>
      <c r="D101" s="6"/>
      <c r="H101" s="10">
        <f t="shared" si="3"/>
        <v>0</v>
      </c>
    </row>
    <row r="102" spans="1:8" hidden="1" outlineLevel="1" x14ac:dyDescent="0.25">
      <c r="B102" s="24" t="s">
        <v>3</v>
      </c>
      <c r="C102" s="46"/>
      <c r="H102" s="10">
        <f t="shared" si="3"/>
        <v>0</v>
      </c>
    </row>
    <row r="103" spans="1:8" hidden="1" outlineLevel="1" x14ac:dyDescent="0.25">
      <c r="B103" s="24" t="s">
        <v>5</v>
      </c>
      <c r="C103" s="46"/>
      <c r="H103" s="10">
        <f t="shared" si="3"/>
        <v>0</v>
      </c>
    </row>
    <row r="104" spans="1:8" hidden="1" outlineLevel="1" x14ac:dyDescent="0.25">
      <c r="B104" s="24" t="s">
        <v>25</v>
      </c>
      <c r="C104" s="46"/>
      <c r="H104" s="10">
        <f t="shared" si="3"/>
        <v>0</v>
      </c>
    </row>
    <row r="105" spans="1:8" hidden="1" outlineLevel="1" x14ac:dyDescent="0.25">
      <c r="B105" s="24" t="s">
        <v>150</v>
      </c>
      <c r="C105" s="48"/>
      <c r="H105" s="10">
        <f t="shared" si="3"/>
        <v>0</v>
      </c>
    </row>
    <row r="106" spans="1:8" hidden="1" outlineLevel="1" x14ac:dyDescent="0.25">
      <c r="B106" s="24" t="s">
        <v>26</v>
      </c>
      <c r="C106" s="46"/>
      <c r="H106" s="10">
        <f t="shared" si="3"/>
        <v>0</v>
      </c>
    </row>
    <row r="107" spans="1:8" hidden="1" outlineLevel="1" x14ac:dyDescent="0.25">
      <c r="B107" s="24" t="s">
        <v>27</v>
      </c>
      <c r="C107" s="46"/>
      <c r="H107" s="10">
        <f t="shared" si="3"/>
        <v>0</v>
      </c>
    </row>
    <row r="108" spans="1:8" hidden="1" outlineLevel="1" x14ac:dyDescent="0.25">
      <c r="B108" s="24" t="s">
        <v>17</v>
      </c>
      <c r="C108" s="46"/>
      <c r="H108" s="10">
        <f t="shared" si="3"/>
        <v>0</v>
      </c>
    </row>
    <row r="109" spans="1:8" hidden="1" outlineLevel="1" x14ac:dyDescent="0.25">
      <c r="B109" s="24" t="s">
        <v>80</v>
      </c>
      <c r="C109" s="48"/>
      <c r="H109" s="10">
        <f t="shared" si="3"/>
        <v>0</v>
      </c>
    </row>
    <row r="110" spans="1:8" hidden="1" outlineLevel="1" x14ac:dyDescent="0.25">
      <c r="B110" s="24" t="s">
        <v>10</v>
      </c>
      <c r="C110" s="46"/>
      <c r="H110" s="10">
        <f t="shared" si="3"/>
        <v>0</v>
      </c>
    </row>
    <row r="111" spans="1:8" hidden="1" outlineLevel="1" x14ac:dyDescent="0.25">
      <c r="B111" s="25" t="s">
        <v>29</v>
      </c>
      <c r="C111" s="47"/>
      <c r="H111" s="10">
        <f t="shared" si="3"/>
        <v>0</v>
      </c>
    </row>
    <row r="112" spans="1:8" hidden="1" outlineLevel="1" x14ac:dyDescent="0.25">
      <c r="B112" s="24"/>
      <c r="C112" s="46"/>
      <c r="H112" s="10">
        <f t="shared" si="3"/>
        <v>0</v>
      </c>
    </row>
    <row r="113" spans="1:8" collapsed="1" x14ac:dyDescent="0.25">
      <c r="A113" s="5" t="s">
        <v>91</v>
      </c>
      <c r="B113" s="24" t="s">
        <v>101</v>
      </c>
      <c r="C113" s="46" t="s">
        <v>2</v>
      </c>
      <c r="D113" s="6"/>
      <c r="H113" s="10">
        <f t="shared" si="3"/>
        <v>0</v>
      </c>
    </row>
    <row r="114" spans="1:8" hidden="1" outlineLevel="1" x14ac:dyDescent="0.25">
      <c r="B114" s="24" t="s">
        <v>3</v>
      </c>
      <c r="C114" s="46"/>
      <c r="H114" s="10">
        <f t="shared" si="3"/>
        <v>0</v>
      </c>
    </row>
    <row r="115" spans="1:8" hidden="1" outlineLevel="1" x14ac:dyDescent="0.25">
      <c r="B115" s="24" t="s">
        <v>5</v>
      </c>
      <c r="C115" s="46"/>
      <c r="H115" s="10">
        <f t="shared" si="3"/>
        <v>0</v>
      </c>
    </row>
    <row r="116" spans="1:8" hidden="1" outlineLevel="1" x14ac:dyDescent="0.25">
      <c r="B116" s="24" t="s">
        <v>25</v>
      </c>
      <c r="C116" s="46"/>
      <c r="H116" s="10">
        <f t="shared" si="3"/>
        <v>0</v>
      </c>
    </row>
    <row r="117" spans="1:8" hidden="1" outlineLevel="1" x14ac:dyDescent="0.25">
      <c r="B117" s="24" t="s">
        <v>146</v>
      </c>
      <c r="C117" s="46"/>
      <c r="H117" s="10">
        <f t="shared" si="3"/>
        <v>0</v>
      </c>
    </row>
    <row r="118" spans="1:8" hidden="1" outlineLevel="1" x14ac:dyDescent="0.25">
      <c r="B118" s="24" t="s">
        <v>26</v>
      </c>
      <c r="C118" s="46"/>
      <c r="H118" s="10">
        <f t="shared" si="3"/>
        <v>0</v>
      </c>
    </row>
    <row r="119" spans="1:8" hidden="1" outlineLevel="1" x14ac:dyDescent="0.25">
      <c r="B119" s="24" t="s">
        <v>27</v>
      </c>
      <c r="C119" s="46"/>
      <c r="H119" s="10">
        <f t="shared" si="3"/>
        <v>0</v>
      </c>
    </row>
    <row r="120" spans="1:8" hidden="1" outlineLevel="1" x14ac:dyDescent="0.25">
      <c r="B120" s="24" t="s">
        <v>17</v>
      </c>
      <c r="C120" s="46"/>
      <c r="H120" s="10">
        <f t="shared" si="3"/>
        <v>0</v>
      </c>
    </row>
    <row r="121" spans="1:8" hidden="1" outlineLevel="1" x14ac:dyDescent="0.25">
      <c r="B121" s="24" t="s">
        <v>28</v>
      </c>
      <c r="C121" s="46"/>
      <c r="H121" s="10">
        <f t="shared" si="3"/>
        <v>0</v>
      </c>
    </row>
    <row r="122" spans="1:8" hidden="1" outlineLevel="1" x14ac:dyDescent="0.25">
      <c r="B122" s="24" t="s">
        <v>10</v>
      </c>
      <c r="C122" s="46"/>
      <c r="H122" s="10">
        <f t="shared" si="3"/>
        <v>0</v>
      </c>
    </row>
    <row r="123" spans="1:8" hidden="1" outlineLevel="1" x14ac:dyDescent="0.25">
      <c r="B123" s="25" t="s">
        <v>151</v>
      </c>
      <c r="C123" s="46"/>
      <c r="H123" s="10">
        <f t="shared" si="3"/>
        <v>0</v>
      </c>
    </row>
    <row r="124" spans="1:8" hidden="1" outlineLevel="1" x14ac:dyDescent="0.25">
      <c r="B124" s="25"/>
      <c r="C124" s="46"/>
      <c r="H124" s="10">
        <f t="shared" si="3"/>
        <v>0</v>
      </c>
    </row>
    <row r="125" spans="1:8" hidden="1" outlineLevel="1" x14ac:dyDescent="0.25">
      <c r="B125" s="25"/>
      <c r="C125" s="46"/>
      <c r="H125" s="10">
        <f t="shared" si="3"/>
        <v>0</v>
      </c>
    </row>
    <row r="126" spans="1:8" collapsed="1" x14ac:dyDescent="0.25">
      <c r="A126" s="5" t="s">
        <v>92</v>
      </c>
      <c r="B126" s="24" t="s">
        <v>207</v>
      </c>
      <c r="C126" s="46" t="s">
        <v>2</v>
      </c>
      <c r="D126" s="6"/>
      <c r="H126" s="68">
        <f t="shared" si="3"/>
        <v>0</v>
      </c>
    </row>
    <row r="127" spans="1:8" ht="25.5" hidden="1" outlineLevel="1" x14ac:dyDescent="0.25">
      <c r="B127" s="24" t="s">
        <v>185</v>
      </c>
      <c r="C127" s="46"/>
      <c r="D127" s="56"/>
      <c r="H127" s="10">
        <f t="shared" si="3"/>
        <v>0</v>
      </c>
    </row>
    <row r="128" spans="1:8" hidden="1" outlineLevel="1" x14ac:dyDescent="0.25">
      <c r="B128" s="24" t="s">
        <v>3</v>
      </c>
      <c r="C128" s="46"/>
      <c r="H128" s="10">
        <f t="shared" si="3"/>
        <v>0</v>
      </c>
    </row>
    <row r="129" spans="1:8" hidden="1" outlineLevel="1" x14ac:dyDescent="0.25">
      <c r="B129" s="24" t="s">
        <v>5</v>
      </c>
      <c r="C129" s="46"/>
      <c r="H129" s="10">
        <f t="shared" si="3"/>
        <v>0</v>
      </c>
    </row>
    <row r="130" spans="1:8" hidden="1" outlineLevel="1" x14ac:dyDescent="0.25">
      <c r="B130" s="24" t="s">
        <v>30</v>
      </c>
      <c r="C130" s="46"/>
      <c r="H130" s="10">
        <f t="shared" si="3"/>
        <v>0</v>
      </c>
    </row>
    <row r="131" spans="1:8" hidden="1" outlineLevel="1" x14ac:dyDescent="0.25">
      <c r="B131" s="24" t="s">
        <v>31</v>
      </c>
      <c r="C131" s="46"/>
      <c r="H131" s="10">
        <f t="shared" si="3"/>
        <v>0</v>
      </c>
    </row>
    <row r="132" spans="1:8" hidden="1" outlineLevel="1" x14ac:dyDescent="0.25">
      <c r="B132" s="24" t="s">
        <v>32</v>
      </c>
      <c r="C132" s="46"/>
      <c r="H132" s="10">
        <f t="shared" si="3"/>
        <v>0</v>
      </c>
    </row>
    <row r="133" spans="1:8" hidden="1" outlineLevel="1" x14ac:dyDescent="0.25">
      <c r="B133" s="24" t="s">
        <v>10</v>
      </c>
      <c r="C133" s="46"/>
      <c r="H133" s="10">
        <f t="shared" si="3"/>
        <v>0</v>
      </c>
    </row>
    <row r="134" spans="1:8" hidden="1" outlineLevel="1" x14ac:dyDescent="0.25">
      <c r="B134" s="24" t="s">
        <v>152</v>
      </c>
      <c r="C134" s="46"/>
      <c r="H134" s="10">
        <f t="shared" si="3"/>
        <v>0</v>
      </c>
    </row>
    <row r="135" spans="1:8" hidden="1" outlineLevel="1" x14ac:dyDescent="0.25">
      <c r="B135" s="24" t="s">
        <v>186</v>
      </c>
      <c r="C135" s="46"/>
      <c r="H135" s="10"/>
    </row>
    <row r="136" spans="1:8" hidden="1" outlineLevel="1" x14ac:dyDescent="0.25">
      <c r="B136" s="24"/>
      <c r="C136" s="47"/>
      <c r="H136" s="10">
        <f t="shared" ref="H136:H151" si="4">D136*(E136+F136+G136)</f>
        <v>0</v>
      </c>
    </row>
    <row r="137" spans="1:8" collapsed="1" x14ac:dyDescent="0.25">
      <c r="A137" s="5" t="s">
        <v>116</v>
      </c>
      <c r="B137" s="24" t="s">
        <v>22</v>
      </c>
      <c r="C137" s="46" t="s">
        <v>2</v>
      </c>
      <c r="D137" s="6"/>
      <c r="H137" s="10">
        <f t="shared" si="4"/>
        <v>0</v>
      </c>
    </row>
    <row r="138" spans="1:8" hidden="1" outlineLevel="1" x14ac:dyDescent="0.25">
      <c r="B138" s="24" t="s">
        <v>3</v>
      </c>
      <c r="H138" s="10">
        <f t="shared" si="4"/>
        <v>0</v>
      </c>
    </row>
    <row r="139" spans="1:8" hidden="1" outlineLevel="1" x14ac:dyDescent="0.25">
      <c r="B139" s="24" t="s">
        <v>5</v>
      </c>
      <c r="C139" s="46"/>
      <c r="H139" s="10">
        <f t="shared" si="4"/>
        <v>0</v>
      </c>
    </row>
    <row r="140" spans="1:8" hidden="1" outlineLevel="1" x14ac:dyDescent="0.25">
      <c r="B140" s="25" t="s">
        <v>23</v>
      </c>
      <c r="C140" s="46"/>
      <c r="H140" s="10">
        <f t="shared" si="4"/>
        <v>0</v>
      </c>
    </row>
    <row r="141" spans="1:8" hidden="1" outlineLevel="1" x14ac:dyDescent="0.25">
      <c r="B141" s="24" t="s">
        <v>133</v>
      </c>
      <c r="C141" s="46"/>
      <c r="H141" s="10">
        <f t="shared" si="4"/>
        <v>0</v>
      </c>
    </row>
    <row r="142" spans="1:8" hidden="1" outlineLevel="1" x14ac:dyDescent="0.25">
      <c r="B142" s="24" t="s">
        <v>10</v>
      </c>
      <c r="C142" s="46"/>
      <c r="H142" s="10">
        <f t="shared" si="4"/>
        <v>0</v>
      </c>
    </row>
    <row r="143" spans="1:8" ht="25.5" hidden="1" outlineLevel="1" x14ac:dyDescent="0.25">
      <c r="B143" s="24" t="s">
        <v>145</v>
      </c>
      <c r="C143" s="46"/>
      <c r="H143" s="10">
        <f t="shared" si="4"/>
        <v>0</v>
      </c>
    </row>
    <row r="144" spans="1:8" hidden="1" outlineLevel="1" x14ac:dyDescent="0.25">
      <c r="B144" s="24" t="s">
        <v>129</v>
      </c>
      <c r="C144" s="46"/>
      <c r="H144" s="10">
        <f t="shared" si="4"/>
        <v>0</v>
      </c>
    </row>
    <row r="145" spans="1:8" collapsed="1" x14ac:dyDescent="0.25">
      <c r="A145" s="5" t="s">
        <v>93</v>
      </c>
      <c r="B145" s="24" t="s">
        <v>100</v>
      </c>
      <c r="C145" s="46" t="s">
        <v>2</v>
      </c>
      <c r="D145" s="6"/>
      <c r="H145" s="10">
        <f t="shared" si="4"/>
        <v>0</v>
      </c>
    </row>
    <row r="146" spans="1:8" hidden="1" outlineLevel="1" x14ac:dyDescent="0.25">
      <c r="B146" s="24" t="s">
        <v>3</v>
      </c>
      <c r="C146" s="46"/>
      <c r="H146" s="10">
        <f t="shared" si="4"/>
        <v>0</v>
      </c>
    </row>
    <row r="147" spans="1:8" ht="25.5" hidden="1" outlineLevel="1" x14ac:dyDescent="0.25">
      <c r="B147" s="24" t="s">
        <v>102</v>
      </c>
      <c r="C147" s="46"/>
      <c r="H147" s="10">
        <f t="shared" si="4"/>
        <v>0</v>
      </c>
    </row>
    <row r="148" spans="1:8" hidden="1" outlineLevel="1" x14ac:dyDescent="0.25">
      <c r="B148" s="24" t="s">
        <v>24</v>
      </c>
      <c r="C148" s="46"/>
      <c r="H148" s="10">
        <f t="shared" si="4"/>
        <v>0</v>
      </c>
    </row>
    <row r="149" spans="1:8" hidden="1" outlineLevel="1" x14ac:dyDescent="0.25">
      <c r="B149" s="24" t="s">
        <v>153</v>
      </c>
      <c r="C149" s="46"/>
      <c r="H149" s="10">
        <f t="shared" si="4"/>
        <v>0</v>
      </c>
    </row>
    <row r="150" spans="1:8" hidden="1" outlineLevel="1" x14ac:dyDescent="0.25">
      <c r="B150" s="24" t="s">
        <v>10</v>
      </c>
      <c r="C150" s="49"/>
      <c r="H150" s="10">
        <f t="shared" si="4"/>
        <v>0</v>
      </c>
    </row>
    <row r="151" spans="1:8" ht="25.5" hidden="1" outlineLevel="1" x14ac:dyDescent="0.25">
      <c r="B151" s="24" t="s">
        <v>143</v>
      </c>
      <c r="C151" s="46"/>
      <c r="H151" s="10">
        <f t="shared" si="4"/>
        <v>0</v>
      </c>
    </row>
    <row r="152" spans="1:8" hidden="1" outlineLevel="1" x14ac:dyDescent="0.25">
      <c r="B152" s="24" t="s">
        <v>187</v>
      </c>
      <c r="C152" s="46"/>
      <c r="H152" s="10"/>
    </row>
    <row r="153" spans="1:8" hidden="1" outlineLevel="1" x14ac:dyDescent="0.25">
      <c r="B153" s="24"/>
      <c r="C153" s="46"/>
      <c r="H153" s="10"/>
    </row>
    <row r="154" spans="1:8" collapsed="1" x14ac:dyDescent="0.25">
      <c r="A154" s="5" t="s">
        <v>94</v>
      </c>
      <c r="B154" s="24" t="s">
        <v>178</v>
      </c>
      <c r="C154" s="46" t="s">
        <v>2</v>
      </c>
      <c r="D154" s="6"/>
      <c r="H154" s="10">
        <f t="shared" ref="H154:H160" si="5">D154*(E154+F154+G154)</f>
        <v>0</v>
      </c>
    </row>
    <row r="155" spans="1:8" hidden="1" outlineLevel="1" x14ac:dyDescent="0.25">
      <c r="B155" s="24" t="s">
        <v>3</v>
      </c>
      <c r="C155" s="46"/>
      <c r="H155" s="10">
        <f t="shared" si="5"/>
        <v>0</v>
      </c>
    </row>
    <row r="156" spans="1:8" hidden="1" outlineLevel="1" x14ac:dyDescent="0.25">
      <c r="B156" s="24" t="s">
        <v>5</v>
      </c>
      <c r="C156" s="46"/>
      <c r="H156" s="10">
        <f t="shared" si="5"/>
        <v>0</v>
      </c>
    </row>
    <row r="157" spans="1:8" hidden="1" outlineLevel="1" x14ac:dyDescent="0.25">
      <c r="B157" s="24" t="s">
        <v>179</v>
      </c>
      <c r="C157" s="46"/>
      <c r="H157" s="10">
        <f t="shared" si="5"/>
        <v>0</v>
      </c>
    </row>
    <row r="158" spans="1:8" hidden="1" outlineLevel="1" x14ac:dyDescent="0.25">
      <c r="B158" s="24" t="s">
        <v>18</v>
      </c>
      <c r="C158" s="46"/>
      <c r="H158" s="10">
        <f t="shared" si="5"/>
        <v>0</v>
      </c>
    </row>
    <row r="159" spans="1:8" hidden="1" outlineLevel="1" x14ac:dyDescent="0.25">
      <c r="B159" s="24" t="s">
        <v>19</v>
      </c>
      <c r="C159" s="49"/>
      <c r="H159" s="10">
        <f t="shared" si="5"/>
        <v>0</v>
      </c>
    </row>
    <row r="160" spans="1:8" ht="25.5" hidden="1" outlineLevel="1" x14ac:dyDescent="0.25">
      <c r="B160" s="24" t="s">
        <v>20</v>
      </c>
      <c r="C160" s="46"/>
      <c r="H160" s="10">
        <f t="shared" si="5"/>
        <v>0</v>
      </c>
    </row>
    <row r="161" spans="1:8" hidden="1" outlineLevel="1" x14ac:dyDescent="0.25">
      <c r="B161" s="24" t="s">
        <v>13</v>
      </c>
      <c r="C161" s="46"/>
      <c r="H161" s="10"/>
    </row>
    <row r="162" spans="1:8" hidden="1" outlineLevel="1" x14ac:dyDescent="0.25">
      <c r="B162" s="24" t="s">
        <v>14</v>
      </c>
      <c r="C162" s="46"/>
      <c r="H162" s="10"/>
    </row>
    <row r="163" spans="1:8" hidden="1" outlineLevel="1" x14ac:dyDescent="0.25">
      <c r="B163" s="24" t="s">
        <v>10</v>
      </c>
      <c r="C163" s="46"/>
      <c r="H163" s="10"/>
    </row>
    <row r="164" spans="1:8" hidden="1" outlineLevel="1" x14ac:dyDescent="0.25">
      <c r="B164" s="24" t="s">
        <v>182</v>
      </c>
      <c r="C164" s="46"/>
      <c r="H164" s="10"/>
    </row>
    <row r="165" spans="1:8" ht="25.5" hidden="1" outlineLevel="1" x14ac:dyDescent="0.25">
      <c r="B165" s="24" t="s">
        <v>143</v>
      </c>
      <c r="C165" s="46"/>
      <c r="H165" s="10"/>
    </row>
    <row r="166" spans="1:8" hidden="1" outlineLevel="1" x14ac:dyDescent="0.25">
      <c r="B166" s="24"/>
      <c r="C166" s="46"/>
      <c r="H166" s="10"/>
    </row>
    <row r="167" spans="1:8" collapsed="1" x14ac:dyDescent="0.25">
      <c r="A167" s="5" t="s">
        <v>96</v>
      </c>
      <c r="B167" s="24" t="s">
        <v>208</v>
      </c>
      <c r="C167" s="46" t="s">
        <v>2</v>
      </c>
      <c r="D167" s="69"/>
      <c r="H167" s="68">
        <f>D167*(E167+F167+G167)</f>
        <v>0</v>
      </c>
    </row>
    <row r="168" spans="1:8" hidden="1" outlineLevel="1" x14ac:dyDescent="0.25">
      <c r="B168" s="24" t="s">
        <v>180</v>
      </c>
      <c r="C168" s="46"/>
      <c r="H168" s="10"/>
    </row>
    <row r="169" spans="1:8" hidden="1" outlineLevel="1" x14ac:dyDescent="0.25">
      <c r="B169" s="24" t="s">
        <v>3</v>
      </c>
      <c r="C169" s="46"/>
      <c r="H169" s="10"/>
    </row>
    <row r="170" spans="1:8" hidden="1" outlineLevel="1" x14ac:dyDescent="0.25">
      <c r="B170" s="24" t="s">
        <v>5</v>
      </c>
      <c r="C170" s="46"/>
      <c r="H170" s="10"/>
    </row>
    <row r="171" spans="1:8" hidden="1" outlineLevel="1" x14ac:dyDescent="0.25">
      <c r="B171" s="24" t="s">
        <v>179</v>
      </c>
      <c r="C171" s="46"/>
      <c r="H171" s="10"/>
    </row>
    <row r="172" spans="1:8" hidden="1" outlineLevel="1" x14ac:dyDescent="0.25">
      <c r="B172" s="24" t="s">
        <v>18</v>
      </c>
      <c r="C172" s="46"/>
      <c r="H172" s="10"/>
    </row>
    <row r="173" spans="1:8" hidden="1" outlineLevel="1" x14ac:dyDescent="0.25">
      <c r="B173" s="24" t="s">
        <v>19</v>
      </c>
      <c r="C173" s="46"/>
      <c r="H173" s="10"/>
    </row>
    <row r="174" spans="1:8" hidden="1" outlineLevel="1" x14ac:dyDescent="0.25">
      <c r="B174" s="24" t="s">
        <v>181</v>
      </c>
      <c r="C174" s="46"/>
      <c r="H174" s="10"/>
    </row>
    <row r="175" spans="1:8" hidden="1" outlineLevel="1" x14ac:dyDescent="0.25">
      <c r="B175" s="24" t="s">
        <v>14</v>
      </c>
      <c r="C175" s="46"/>
      <c r="H175" s="10"/>
    </row>
    <row r="176" spans="1:8" hidden="1" outlineLevel="1" x14ac:dyDescent="0.25">
      <c r="B176" s="24" t="s">
        <v>10</v>
      </c>
      <c r="C176" s="46"/>
      <c r="H176" s="10"/>
    </row>
    <row r="177" spans="1:8" ht="25.5" hidden="1" outlineLevel="1" x14ac:dyDescent="0.25">
      <c r="B177" s="24" t="s">
        <v>143</v>
      </c>
      <c r="C177" s="46"/>
      <c r="H177" s="10"/>
    </row>
    <row r="178" spans="1:8" hidden="1" outlineLevel="1" x14ac:dyDescent="0.25">
      <c r="B178" s="24"/>
      <c r="C178" s="46"/>
      <c r="H178" s="10"/>
    </row>
    <row r="179" spans="1:8" collapsed="1" x14ac:dyDescent="0.25">
      <c r="A179" s="5" t="s">
        <v>202</v>
      </c>
      <c r="B179" s="24" t="s">
        <v>206</v>
      </c>
      <c r="C179" s="46" t="s">
        <v>35</v>
      </c>
      <c r="D179" s="6"/>
      <c r="H179" s="10">
        <f t="shared" ref="H179:H187" si="6">D179*(E179+F179+G179)</f>
        <v>0</v>
      </c>
    </row>
    <row r="180" spans="1:8" hidden="1" outlineLevel="1" x14ac:dyDescent="0.25">
      <c r="B180" s="24" t="s">
        <v>3</v>
      </c>
      <c r="C180" s="46"/>
      <c r="H180" s="10">
        <f t="shared" si="6"/>
        <v>0</v>
      </c>
    </row>
    <row r="181" spans="1:8" hidden="1" outlineLevel="1" x14ac:dyDescent="0.25">
      <c r="B181" s="24" t="s">
        <v>5</v>
      </c>
      <c r="C181" s="46"/>
      <c r="H181" s="10">
        <f t="shared" si="6"/>
        <v>0</v>
      </c>
    </row>
    <row r="182" spans="1:8" hidden="1" outlineLevel="1" x14ac:dyDescent="0.25">
      <c r="B182" s="24" t="s">
        <v>183</v>
      </c>
      <c r="C182" s="46"/>
      <c r="H182" s="10">
        <f t="shared" si="6"/>
        <v>0</v>
      </c>
    </row>
    <row r="183" spans="1:8" hidden="1" outlineLevel="1" x14ac:dyDescent="0.25">
      <c r="B183" s="24" t="s">
        <v>95</v>
      </c>
      <c r="C183" s="46"/>
      <c r="H183" s="10">
        <f t="shared" si="6"/>
        <v>0</v>
      </c>
    </row>
    <row r="184" spans="1:8" hidden="1" outlineLevel="1" x14ac:dyDescent="0.25">
      <c r="B184" s="24" t="s">
        <v>36</v>
      </c>
      <c r="C184" s="46"/>
      <c r="H184" s="10">
        <f t="shared" si="6"/>
        <v>0</v>
      </c>
    </row>
    <row r="185" spans="1:8" hidden="1" outlineLevel="1" x14ac:dyDescent="0.25">
      <c r="B185" s="27" t="s">
        <v>37</v>
      </c>
      <c r="C185" s="46"/>
      <c r="H185" s="10">
        <f t="shared" si="6"/>
        <v>0</v>
      </c>
    </row>
    <row r="186" spans="1:8" hidden="1" outlineLevel="1" x14ac:dyDescent="0.25">
      <c r="B186" s="24" t="s">
        <v>10</v>
      </c>
      <c r="C186" s="46"/>
      <c r="H186" s="10">
        <f t="shared" si="6"/>
        <v>0</v>
      </c>
    </row>
    <row r="187" spans="1:8" hidden="1" outlineLevel="1" x14ac:dyDescent="0.25">
      <c r="B187" s="27" t="s">
        <v>149</v>
      </c>
      <c r="C187" s="46"/>
      <c r="H187" s="10">
        <f t="shared" si="6"/>
        <v>0</v>
      </c>
    </row>
    <row r="188" spans="1:8" hidden="1" outlineLevel="1" x14ac:dyDescent="0.25">
      <c r="B188" s="24"/>
      <c r="C188" s="46"/>
      <c r="H188" s="10"/>
    </row>
    <row r="189" spans="1:8" collapsed="1" x14ac:dyDescent="0.25">
      <c r="A189" s="5" t="s">
        <v>203</v>
      </c>
      <c r="B189" s="24" t="s">
        <v>82</v>
      </c>
      <c r="C189" s="46" t="s">
        <v>2</v>
      </c>
      <c r="D189" s="6"/>
      <c r="H189" s="10">
        <f t="shared" ref="H189:H199" si="7">D189*(E189+F189+G189)</f>
        <v>0</v>
      </c>
    </row>
    <row r="190" spans="1:8" hidden="1" outlineLevel="1" x14ac:dyDescent="0.25">
      <c r="B190" s="24" t="s">
        <v>3</v>
      </c>
      <c r="C190" s="46"/>
      <c r="H190" s="10">
        <f t="shared" si="7"/>
        <v>0</v>
      </c>
    </row>
    <row r="191" spans="1:8" hidden="1" outlineLevel="1" x14ac:dyDescent="0.25">
      <c r="B191" s="24" t="s">
        <v>5</v>
      </c>
      <c r="C191" s="46"/>
      <c r="H191" s="10">
        <f t="shared" si="7"/>
        <v>0</v>
      </c>
    </row>
    <row r="192" spans="1:8" hidden="1" outlineLevel="1" x14ac:dyDescent="0.25">
      <c r="B192" s="24" t="s">
        <v>81</v>
      </c>
      <c r="C192" s="46"/>
      <c r="H192" s="10">
        <f t="shared" si="7"/>
        <v>0</v>
      </c>
    </row>
    <row r="193" spans="1:8" hidden="1" outlineLevel="1" x14ac:dyDescent="0.25">
      <c r="B193" s="24" t="s">
        <v>38</v>
      </c>
      <c r="C193" s="46"/>
      <c r="H193" s="10">
        <f t="shared" si="7"/>
        <v>0</v>
      </c>
    </row>
    <row r="194" spans="1:8" hidden="1" outlineLevel="1" x14ac:dyDescent="0.25">
      <c r="B194" s="24" t="s">
        <v>39</v>
      </c>
      <c r="C194" s="53"/>
      <c r="H194" s="10">
        <f t="shared" si="7"/>
        <v>0</v>
      </c>
    </row>
    <row r="195" spans="1:8" hidden="1" outlineLevel="1" x14ac:dyDescent="0.25">
      <c r="B195" s="24" t="s">
        <v>40</v>
      </c>
      <c r="C195" s="49"/>
      <c r="H195" s="10">
        <f t="shared" si="7"/>
        <v>0</v>
      </c>
    </row>
    <row r="196" spans="1:8" hidden="1" outlineLevel="1" x14ac:dyDescent="0.25">
      <c r="B196" s="24" t="s">
        <v>41</v>
      </c>
      <c r="C196" s="49"/>
      <c r="H196" s="10">
        <f t="shared" si="7"/>
        <v>0</v>
      </c>
    </row>
    <row r="197" spans="1:8" hidden="1" outlineLevel="1" x14ac:dyDescent="0.25">
      <c r="B197" s="24" t="s">
        <v>10</v>
      </c>
      <c r="C197" s="49"/>
      <c r="H197" s="10">
        <f t="shared" si="7"/>
        <v>0</v>
      </c>
    </row>
    <row r="198" spans="1:8" hidden="1" outlineLevel="1" x14ac:dyDescent="0.25">
      <c r="B198" s="24" t="s">
        <v>42</v>
      </c>
      <c r="C198" s="49"/>
      <c r="H198" s="10">
        <f t="shared" si="7"/>
        <v>0</v>
      </c>
    </row>
    <row r="199" spans="1:8" ht="25.5" hidden="1" outlineLevel="1" x14ac:dyDescent="0.25">
      <c r="B199" s="24" t="s">
        <v>43</v>
      </c>
      <c r="C199" s="49"/>
      <c r="H199" s="10">
        <f t="shared" si="7"/>
        <v>0</v>
      </c>
    </row>
    <row r="200" spans="1:8" hidden="1" outlineLevel="1" x14ac:dyDescent="0.25">
      <c r="B200" s="24"/>
      <c r="C200" s="49"/>
      <c r="H200" s="10"/>
    </row>
    <row r="201" spans="1:8" collapsed="1" x14ac:dyDescent="0.25">
      <c r="A201" s="5" t="s">
        <v>204</v>
      </c>
      <c r="B201" s="35" t="s">
        <v>205</v>
      </c>
      <c r="C201" s="46" t="s">
        <v>2</v>
      </c>
      <c r="D201" s="6"/>
      <c r="H201" s="10">
        <f>D201*(E201+F201+G201)</f>
        <v>0</v>
      </c>
    </row>
    <row r="202" spans="1:8" hidden="1" outlineLevel="1" x14ac:dyDescent="0.25">
      <c r="B202" s="25" t="s">
        <v>236</v>
      </c>
      <c r="C202" s="46"/>
      <c r="H202" s="10">
        <f>D202*(E202+F202+G202)</f>
        <v>0</v>
      </c>
    </row>
    <row r="203" spans="1:8" hidden="1" outlineLevel="1" x14ac:dyDescent="0.25">
      <c r="B203" s="24"/>
      <c r="C203" s="49"/>
      <c r="H203" s="10"/>
    </row>
    <row r="204" spans="1:8" collapsed="1" x14ac:dyDescent="0.25">
      <c r="B204" s="35"/>
      <c r="C204" s="46"/>
      <c r="D204" s="6"/>
      <c r="H204" s="10"/>
    </row>
    <row r="205" spans="1:8" x14ac:dyDescent="0.25">
      <c r="A205" s="11" t="s">
        <v>98</v>
      </c>
      <c r="B205" s="26" t="s">
        <v>209</v>
      </c>
      <c r="C205" s="51"/>
      <c r="D205" s="55"/>
      <c r="E205" s="13"/>
      <c r="F205" s="13"/>
      <c r="G205" s="13"/>
      <c r="H205" s="13"/>
    </row>
    <row r="206" spans="1:8" x14ac:dyDescent="0.25">
      <c r="A206" s="12"/>
      <c r="B206" s="18"/>
      <c r="C206" s="52"/>
      <c r="D206" s="55"/>
      <c r="E206" s="13"/>
      <c r="F206" s="13"/>
      <c r="G206" s="13"/>
      <c r="H206" s="13"/>
    </row>
    <row r="207" spans="1:8" x14ac:dyDescent="0.25">
      <c r="A207" s="5" t="s">
        <v>211</v>
      </c>
      <c r="B207" s="24" t="s">
        <v>117</v>
      </c>
      <c r="C207" s="46" t="s">
        <v>128</v>
      </c>
      <c r="D207" s="6"/>
      <c r="H207" s="10">
        <f t="shared" ref="H207:H235" si="8">D207*(E207+F207+G207)</f>
        <v>0</v>
      </c>
    </row>
    <row r="208" spans="1:8" hidden="1" outlineLevel="1" x14ac:dyDescent="0.25">
      <c r="B208" s="24" t="s">
        <v>3</v>
      </c>
      <c r="C208" s="46"/>
      <c r="H208" s="10">
        <f t="shared" si="8"/>
        <v>0</v>
      </c>
    </row>
    <row r="209" spans="1:8" hidden="1" outlineLevel="1" x14ac:dyDescent="0.25">
      <c r="B209" s="24" t="s">
        <v>5</v>
      </c>
      <c r="C209" s="46"/>
      <c r="H209" s="10">
        <f t="shared" si="8"/>
        <v>0</v>
      </c>
    </row>
    <row r="210" spans="1:8" hidden="1" outlineLevel="1" x14ac:dyDescent="0.25">
      <c r="B210" s="24" t="s">
        <v>45</v>
      </c>
      <c r="C210" s="46"/>
      <c r="H210" s="10">
        <f t="shared" si="8"/>
        <v>0</v>
      </c>
    </row>
    <row r="211" spans="1:8" hidden="1" outlineLevel="1" x14ac:dyDescent="0.25">
      <c r="B211" s="24" t="s">
        <v>46</v>
      </c>
      <c r="C211" s="46"/>
      <c r="H211" s="10">
        <f t="shared" si="8"/>
        <v>0</v>
      </c>
    </row>
    <row r="212" spans="1:8" hidden="1" outlineLevel="1" x14ac:dyDescent="0.25">
      <c r="B212" s="24" t="s">
        <v>10</v>
      </c>
      <c r="C212" s="46"/>
      <c r="H212" s="10">
        <f t="shared" si="8"/>
        <v>0</v>
      </c>
    </row>
    <row r="213" spans="1:8" hidden="1" outlineLevel="1" x14ac:dyDescent="0.25">
      <c r="B213" s="24"/>
      <c r="C213" s="46"/>
      <c r="H213" s="10">
        <f t="shared" si="8"/>
        <v>0</v>
      </c>
    </row>
    <row r="214" spans="1:8" collapsed="1" x14ac:dyDescent="0.25">
      <c r="A214" s="5" t="s">
        <v>212</v>
      </c>
      <c r="B214" s="24" t="s">
        <v>83</v>
      </c>
      <c r="C214" s="46" t="s">
        <v>128</v>
      </c>
      <c r="D214" s="6"/>
      <c r="H214" s="10">
        <f t="shared" si="8"/>
        <v>0</v>
      </c>
    </row>
    <row r="215" spans="1:8" hidden="1" outlineLevel="1" x14ac:dyDescent="0.25">
      <c r="A215" s="5" t="s">
        <v>213</v>
      </c>
      <c r="B215" s="24" t="s">
        <v>3</v>
      </c>
      <c r="C215" s="46"/>
      <c r="H215" s="10">
        <f t="shared" si="8"/>
        <v>0</v>
      </c>
    </row>
    <row r="216" spans="1:8" hidden="1" outlineLevel="1" x14ac:dyDescent="0.25">
      <c r="B216" s="24" t="s">
        <v>5</v>
      </c>
      <c r="C216" s="46"/>
      <c r="H216" s="10">
        <f t="shared" si="8"/>
        <v>0</v>
      </c>
    </row>
    <row r="217" spans="1:8" hidden="1" outlineLevel="1" x14ac:dyDescent="0.25">
      <c r="B217" s="24" t="s">
        <v>44</v>
      </c>
      <c r="C217" s="49"/>
      <c r="H217" s="10">
        <f t="shared" si="8"/>
        <v>0</v>
      </c>
    </row>
    <row r="218" spans="1:8" hidden="1" outlineLevel="1" x14ac:dyDescent="0.25">
      <c r="B218" s="24" t="s">
        <v>45</v>
      </c>
      <c r="C218" s="46"/>
      <c r="H218" s="10">
        <f t="shared" si="8"/>
        <v>0</v>
      </c>
    </row>
    <row r="219" spans="1:8" hidden="1" outlineLevel="1" x14ac:dyDescent="0.25">
      <c r="B219" s="24" t="s">
        <v>46</v>
      </c>
      <c r="C219" s="46"/>
      <c r="H219" s="10">
        <f t="shared" si="8"/>
        <v>0</v>
      </c>
    </row>
    <row r="220" spans="1:8" hidden="1" outlineLevel="1" x14ac:dyDescent="0.25">
      <c r="B220" s="24" t="s">
        <v>10</v>
      </c>
      <c r="C220" s="46"/>
      <c r="H220" s="10">
        <f t="shared" si="8"/>
        <v>0</v>
      </c>
    </row>
    <row r="221" spans="1:8" hidden="1" outlineLevel="1" x14ac:dyDescent="0.25">
      <c r="B221" s="24"/>
      <c r="C221" s="46"/>
      <c r="H221" s="10">
        <f t="shared" si="8"/>
        <v>0</v>
      </c>
    </row>
    <row r="222" spans="1:8" collapsed="1" x14ac:dyDescent="0.25">
      <c r="A222" s="5" t="s">
        <v>213</v>
      </c>
      <c r="B222" s="24" t="s">
        <v>47</v>
      </c>
      <c r="C222" s="46" t="s">
        <v>2</v>
      </c>
      <c r="D222" s="6"/>
      <c r="H222" s="10">
        <f t="shared" si="8"/>
        <v>0</v>
      </c>
    </row>
    <row r="223" spans="1:8" hidden="1" outlineLevel="1" x14ac:dyDescent="0.25">
      <c r="A223" s="5" t="s">
        <v>215</v>
      </c>
      <c r="B223" s="24" t="s">
        <v>3</v>
      </c>
      <c r="C223" s="46"/>
      <c r="H223" s="10">
        <f t="shared" si="8"/>
        <v>0</v>
      </c>
    </row>
    <row r="224" spans="1:8" hidden="1" outlineLevel="1" x14ac:dyDescent="0.25">
      <c r="B224" s="24" t="s">
        <v>5</v>
      </c>
      <c r="C224" s="46"/>
      <c r="H224" s="10">
        <f t="shared" si="8"/>
        <v>0</v>
      </c>
    </row>
    <row r="225" spans="1:8" hidden="1" outlineLevel="1" x14ac:dyDescent="0.25">
      <c r="B225" s="24" t="s">
        <v>48</v>
      </c>
      <c r="C225" s="46"/>
      <c r="H225" s="10">
        <f t="shared" si="8"/>
        <v>0</v>
      </c>
    </row>
    <row r="226" spans="1:8" hidden="1" outlineLevel="1" x14ac:dyDescent="0.25">
      <c r="B226" s="24" t="s">
        <v>49</v>
      </c>
      <c r="C226" s="46"/>
      <c r="H226" s="10">
        <f t="shared" si="8"/>
        <v>0</v>
      </c>
    </row>
    <row r="227" spans="1:8" hidden="1" outlineLevel="1" x14ac:dyDescent="0.25">
      <c r="B227" s="24" t="s">
        <v>50</v>
      </c>
      <c r="C227" s="46"/>
      <c r="H227" s="10">
        <f t="shared" si="8"/>
        <v>0</v>
      </c>
    </row>
    <row r="228" spans="1:8" hidden="1" outlineLevel="1" x14ac:dyDescent="0.25">
      <c r="B228" s="24" t="s">
        <v>51</v>
      </c>
      <c r="C228" s="46"/>
      <c r="H228" s="10">
        <f t="shared" si="8"/>
        <v>0</v>
      </c>
    </row>
    <row r="229" spans="1:8" hidden="1" outlineLevel="1" x14ac:dyDescent="0.25">
      <c r="B229" s="24" t="s">
        <v>10</v>
      </c>
      <c r="C229" s="46"/>
      <c r="H229" s="10">
        <f t="shared" si="8"/>
        <v>0</v>
      </c>
    </row>
    <row r="230" spans="1:8" hidden="1" outlineLevel="1" x14ac:dyDescent="0.25">
      <c r="A230" s="5" t="s">
        <v>216</v>
      </c>
      <c r="B230" s="24" t="s">
        <v>144</v>
      </c>
      <c r="H230" s="10">
        <f t="shared" si="8"/>
        <v>0</v>
      </c>
    </row>
    <row r="231" spans="1:8" hidden="1" outlineLevel="1" x14ac:dyDescent="0.25">
      <c r="A231" s="5" t="s">
        <v>217</v>
      </c>
      <c r="B231" s="24"/>
      <c r="C231" s="46"/>
      <c r="H231" s="10">
        <f t="shared" si="8"/>
        <v>0</v>
      </c>
    </row>
    <row r="232" spans="1:8" collapsed="1" x14ac:dyDescent="0.25">
      <c r="A232" s="5" t="s">
        <v>214</v>
      </c>
      <c r="B232" s="24" t="s">
        <v>210</v>
      </c>
      <c r="C232" s="46" t="s">
        <v>2</v>
      </c>
      <c r="D232" s="6"/>
      <c r="H232" s="10">
        <f t="shared" si="8"/>
        <v>0</v>
      </c>
    </row>
    <row r="233" spans="1:8" hidden="1" outlineLevel="1" x14ac:dyDescent="0.25">
      <c r="B233" s="24" t="s">
        <v>3</v>
      </c>
      <c r="C233" s="46"/>
      <c r="H233" s="10">
        <f t="shared" si="8"/>
        <v>0</v>
      </c>
    </row>
    <row r="234" spans="1:8" hidden="1" outlineLevel="1" x14ac:dyDescent="0.25">
      <c r="B234" s="24" t="s">
        <v>5</v>
      </c>
      <c r="C234" s="46"/>
      <c r="H234" s="10">
        <f t="shared" si="8"/>
        <v>0</v>
      </c>
    </row>
    <row r="235" spans="1:8" hidden="1" outlineLevel="1" x14ac:dyDescent="0.25">
      <c r="B235" s="24" t="s">
        <v>52</v>
      </c>
      <c r="C235" s="46"/>
      <c r="H235" s="10">
        <f t="shared" si="8"/>
        <v>0</v>
      </c>
    </row>
    <row r="236" spans="1:8" hidden="1" outlineLevel="1" x14ac:dyDescent="0.25">
      <c r="B236" s="24" t="s">
        <v>49</v>
      </c>
      <c r="C236" s="46"/>
      <c r="H236" s="10"/>
    </row>
    <row r="237" spans="1:8" hidden="1" outlineLevel="1" x14ac:dyDescent="0.25">
      <c r="B237" s="24" t="s">
        <v>53</v>
      </c>
      <c r="C237" s="46"/>
      <c r="H237" s="10">
        <f t="shared" ref="H237:H250" si="9">D237*(E237+F237+G237)</f>
        <v>0</v>
      </c>
    </row>
    <row r="238" spans="1:8" hidden="1" outlineLevel="1" x14ac:dyDescent="0.25">
      <c r="A238" s="5" t="s">
        <v>218</v>
      </c>
      <c r="B238" s="25" t="s">
        <v>50</v>
      </c>
      <c r="C238" s="46"/>
      <c r="H238" s="70">
        <f t="shared" si="9"/>
        <v>0</v>
      </c>
    </row>
    <row r="239" spans="1:8" hidden="1" outlineLevel="1" x14ac:dyDescent="0.25">
      <c r="A239" s="5" t="s">
        <v>219</v>
      </c>
      <c r="B239" s="24" t="s">
        <v>51</v>
      </c>
      <c r="C239" s="46"/>
      <c r="H239" s="10">
        <f t="shared" si="9"/>
        <v>0</v>
      </c>
    </row>
    <row r="240" spans="1:8" hidden="1" outlineLevel="1" x14ac:dyDescent="0.25">
      <c r="B240" s="24" t="s">
        <v>10</v>
      </c>
      <c r="C240" s="46"/>
      <c r="H240" s="10">
        <f t="shared" si="9"/>
        <v>0</v>
      </c>
    </row>
    <row r="241" spans="1:8" hidden="1" outlineLevel="1" x14ac:dyDescent="0.25">
      <c r="B241" s="24"/>
      <c r="C241" s="46"/>
      <c r="H241" s="10">
        <f t="shared" si="9"/>
        <v>0</v>
      </c>
    </row>
    <row r="242" spans="1:8" collapsed="1" x14ac:dyDescent="0.25">
      <c r="A242" s="5" t="s">
        <v>215</v>
      </c>
      <c r="B242" s="24" t="s">
        <v>89</v>
      </c>
      <c r="C242" s="46" t="s">
        <v>2</v>
      </c>
      <c r="D242" s="6"/>
      <c r="H242" s="10">
        <f t="shared" si="9"/>
        <v>0</v>
      </c>
    </row>
    <row r="243" spans="1:8" hidden="1" outlineLevel="1" x14ac:dyDescent="0.25">
      <c r="B243" s="24" t="s">
        <v>3</v>
      </c>
      <c r="C243" s="46"/>
      <c r="H243" s="10">
        <f t="shared" si="9"/>
        <v>0</v>
      </c>
    </row>
    <row r="244" spans="1:8" hidden="1" outlineLevel="1" x14ac:dyDescent="0.25">
      <c r="B244" s="24" t="s">
        <v>5</v>
      </c>
      <c r="C244" s="46"/>
      <c r="H244" s="10">
        <f t="shared" si="9"/>
        <v>0</v>
      </c>
    </row>
    <row r="245" spans="1:8" hidden="1" outlineLevel="1" x14ac:dyDescent="0.25">
      <c r="B245" s="24" t="s">
        <v>56</v>
      </c>
      <c r="C245" s="46"/>
      <c r="H245" s="10">
        <f t="shared" si="9"/>
        <v>0</v>
      </c>
    </row>
    <row r="246" spans="1:8" hidden="1" outlineLevel="1" x14ac:dyDescent="0.25">
      <c r="A246" s="5" t="s">
        <v>220</v>
      </c>
      <c r="B246" s="24" t="s">
        <v>154</v>
      </c>
      <c r="C246" s="46"/>
      <c r="H246" s="10">
        <f t="shared" si="9"/>
        <v>0</v>
      </c>
    </row>
    <row r="247" spans="1:8" hidden="1" outlineLevel="1" x14ac:dyDescent="0.25">
      <c r="A247" s="5" t="s">
        <v>221</v>
      </c>
      <c r="B247" s="24" t="s">
        <v>21</v>
      </c>
      <c r="C247" s="47"/>
      <c r="H247" s="10">
        <f t="shared" si="9"/>
        <v>0</v>
      </c>
    </row>
    <row r="248" spans="1:8" hidden="1" outlineLevel="1" x14ac:dyDescent="0.25">
      <c r="B248" s="24" t="s">
        <v>10</v>
      </c>
      <c r="C248" s="47"/>
      <c r="H248" s="10">
        <f t="shared" si="9"/>
        <v>0</v>
      </c>
    </row>
    <row r="249" spans="1:8" hidden="1" outlineLevel="1" x14ac:dyDescent="0.25">
      <c r="B249" s="24"/>
      <c r="C249" s="46"/>
      <c r="H249" s="10">
        <f t="shared" si="9"/>
        <v>0</v>
      </c>
    </row>
    <row r="250" spans="1:8" collapsed="1" x14ac:dyDescent="0.25">
      <c r="A250" s="5" t="s">
        <v>216</v>
      </c>
      <c r="B250" s="24" t="s">
        <v>87</v>
      </c>
      <c r="C250" s="46" t="s">
        <v>2</v>
      </c>
      <c r="D250" s="6"/>
      <c r="H250" s="10">
        <f t="shared" si="9"/>
        <v>0</v>
      </c>
    </row>
    <row r="251" spans="1:8" hidden="1" outlineLevel="1" x14ac:dyDescent="0.25">
      <c r="B251" s="24" t="s">
        <v>3</v>
      </c>
      <c r="C251" s="46"/>
      <c r="H251" s="10"/>
    </row>
    <row r="252" spans="1:8" hidden="1" outlineLevel="1" x14ac:dyDescent="0.25">
      <c r="B252" s="24" t="s">
        <v>5</v>
      </c>
      <c r="C252" s="46"/>
      <c r="H252" s="10"/>
    </row>
    <row r="253" spans="1:8" ht="25.5" hidden="1" outlineLevel="1" x14ac:dyDescent="0.25">
      <c r="B253" s="24" t="s">
        <v>88</v>
      </c>
      <c r="C253" s="47"/>
      <c r="H253" s="10"/>
    </row>
    <row r="254" spans="1:8" hidden="1" outlineLevel="1" x14ac:dyDescent="0.25">
      <c r="B254" s="24" t="s">
        <v>54</v>
      </c>
      <c r="C254" s="46"/>
      <c r="H254" s="10"/>
    </row>
    <row r="255" spans="1:8" hidden="1" outlineLevel="1" x14ac:dyDescent="0.25">
      <c r="B255" s="24" t="s">
        <v>55</v>
      </c>
      <c r="C255" s="46"/>
      <c r="H255" s="10"/>
    </row>
    <row r="256" spans="1:8" hidden="1" outlineLevel="1" x14ac:dyDescent="0.25">
      <c r="B256" s="24" t="s">
        <v>10</v>
      </c>
      <c r="C256" s="46"/>
      <c r="H256" s="10"/>
    </row>
    <row r="257" spans="1:8" hidden="1" outlineLevel="1" x14ac:dyDescent="0.25">
      <c r="B257" s="28"/>
      <c r="C257" s="46"/>
      <c r="H257" s="10"/>
    </row>
    <row r="258" spans="1:8" collapsed="1" x14ac:dyDescent="0.25">
      <c r="A258" s="12" t="s">
        <v>222</v>
      </c>
      <c r="B258" s="26" t="s">
        <v>57</v>
      </c>
      <c r="C258" s="51"/>
      <c r="D258" s="55"/>
      <c r="E258" s="13"/>
      <c r="F258" s="13"/>
      <c r="G258" s="13"/>
      <c r="H258" s="13"/>
    </row>
    <row r="259" spans="1:8" x14ac:dyDescent="0.25">
      <c r="A259" s="12"/>
      <c r="B259" s="18"/>
      <c r="C259" s="18"/>
      <c r="D259" s="55"/>
      <c r="E259" s="13"/>
      <c r="F259" s="13"/>
      <c r="G259" s="13"/>
      <c r="H259" s="13"/>
    </row>
    <row r="260" spans="1:8" x14ac:dyDescent="0.25">
      <c r="A260" s="5" t="s">
        <v>103</v>
      </c>
      <c r="B260" s="24" t="s">
        <v>237</v>
      </c>
      <c r="C260" s="46" t="s">
        <v>58</v>
      </c>
      <c r="D260" s="6"/>
      <c r="H260" s="10">
        <f t="shared" ref="H260:H269" si="10">D260*(E260+F260+G260)</f>
        <v>0</v>
      </c>
    </row>
    <row r="261" spans="1:8" hidden="1" outlineLevel="1" x14ac:dyDescent="0.25">
      <c r="B261" s="24" t="s">
        <v>3</v>
      </c>
      <c r="C261" s="46"/>
      <c r="H261" s="10">
        <f t="shared" si="10"/>
        <v>0</v>
      </c>
    </row>
    <row r="262" spans="1:8" ht="17.25" hidden="1" customHeight="1" outlineLevel="1" x14ac:dyDescent="0.25">
      <c r="B262" s="24" t="s">
        <v>5</v>
      </c>
      <c r="C262" s="46"/>
      <c r="H262" s="10">
        <f t="shared" si="10"/>
        <v>0</v>
      </c>
    </row>
    <row r="263" spans="1:8" hidden="1" outlineLevel="1" x14ac:dyDescent="0.25">
      <c r="B263" s="25" t="s">
        <v>59</v>
      </c>
      <c r="C263" s="46"/>
      <c r="H263" s="70">
        <f t="shared" si="10"/>
        <v>0</v>
      </c>
    </row>
    <row r="264" spans="1:8" hidden="1" outlineLevel="1" x14ac:dyDescent="0.25">
      <c r="B264" s="24" t="s">
        <v>188</v>
      </c>
      <c r="C264" s="46"/>
      <c r="H264" s="10">
        <f t="shared" si="10"/>
        <v>0</v>
      </c>
    </row>
    <row r="265" spans="1:8" hidden="1" outlineLevel="1" x14ac:dyDescent="0.25">
      <c r="B265" s="24" t="s">
        <v>238</v>
      </c>
      <c r="C265" s="46"/>
      <c r="H265" s="10">
        <f t="shared" si="10"/>
        <v>0</v>
      </c>
    </row>
    <row r="266" spans="1:8" hidden="1" outlineLevel="1" x14ac:dyDescent="0.25">
      <c r="B266" s="24" t="s">
        <v>60</v>
      </c>
      <c r="C266" s="46"/>
      <c r="H266" s="10">
        <f t="shared" si="10"/>
        <v>0</v>
      </c>
    </row>
    <row r="267" spans="1:8" hidden="1" outlineLevel="1" x14ac:dyDescent="0.25">
      <c r="B267" s="24" t="s">
        <v>10</v>
      </c>
      <c r="C267" s="46"/>
      <c r="H267" s="10">
        <f t="shared" si="10"/>
        <v>0</v>
      </c>
    </row>
    <row r="268" spans="1:8" hidden="1" outlineLevel="1" x14ac:dyDescent="0.25">
      <c r="B268" s="24"/>
      <c r="C268" s="46"/>
      <c r="H268" s="10">
        <f t="shared" si="10"/>
        <v>0</v>
      </c>
    </row>
    <row r="269" spans="1:8" collapsed="1" x14ac:dyDescent="0.25">
      <c r="A269" s="5" t="s">
        <v>104</v>
      </c>
      <c r="B269" s="24" t="s">
        <v>61</v>
      </c>
      <c r="C269" s="46" t="s">
        <v>58</v>
      </c>
      <c r="D269" s="6"/>
      <c r="H269" s="10">
        <f t="shared" si="10"/>
        <v>0</v>
      </c>
    </row>
    <row r="270" spans="1:8" hidden="1" outlineLevel="1" x14ac:dyDescent="0.25">
      <c r="B270" s="24" t="s">
        <v>3</v>
      </c>
      <c r="C270" s="46"/>
      <c r="H270" s="10"/>
    </row>
    <row r="271" spans="1:8" hidden="1" outlineLevel="1" x14ac:dyDescent="0.25">
      <c r="B271" s="24" t="s">
        <v>5</v>
      </c>
      <c r="C271" s="46"/>
      <c r="H271" s="10"/>
    </row>
    <row r="272" spans="1:8" hidden="1" outlineLevel="1" x14ac:dyDescent="0.25">
      <c r="B272" s="24" t="s">
        <v>189</v>
      </c>
      <c r="C272" s="46"/>
      <c r="H272" s="10"/>
    </row>
    <row r="273" spans="1:8" hidden="1" outlineLevel="1" x14ac:dyDescent="0.25">
      <c r="B273" s="24" t="s">
        <v>62</v>
      </c>
      <c r="C273" s="46"/>
      <c r="H273" s="10"/>
    </row>
    <row r="274" spans="1:8" hidden="1" outlineLevel="1" x14ac:dyDescent="0.25">
      <c r="B274" s="24" t="s">
        <v>63</v>
      </c>
      <c r="C274" s="46"/>
      <c r="H274" s="10"/>
    </row>
    <row r="275" spans="1:8" hidden="1" outlineLevel="1" x14ac:dyDescent="0.25">
      <c r="B275" s="24" t="s">
        <v>64</v>
      </c>
      <c r="C275" s="46"/>
      <c r="H275" s="10"/>
    </row>
    <row r="276" spans="1:8" hidden="1" outlineLevel="1" x14ac:dyDescent="0.25">
      <c r="B276" s="24" t="s">
        <v>239</v>
      </c>
      <c r="C276" s="49"/>
      <c r="H276" s="10"/>
    </row>
    <row r="277" spans="1:8" hidden="1" outlineLevel="1" x14ac:dyDescent="0.25">
      <c r="B277" s="24" t="s">
        <v>65</v>
      </c>
      <c r="C277" s="46"/>
      <c r="H277" s="10"/>
    </row>
    <row r="278" spans="1:8" hidden="1" outlineLevel="1" x14ac:dyDescent="0.25">
      <c r="B278" s="24" t="s">
        <v>155</v>
      </c>
      <c r="C278" s="49"/>
      <c r="H278" s="10"/>
    </row>
    <row r="279" spans="1:8" hidden="1" outlineLevel="1" x14ac:dyDescent="0.25">
      <c r="B279" s="24" t="s">
        <v>10</v>
      </c>
      <c r="C279" s="49"/>
      <c r="H279" s="10"/>
    </row>
    <row r="280" spans="1:8" hidden="1" outlineLevel="1" x14ac:dyDescent="0.25">
      <c r="B280" s="30"/>
      <c r="C280" s="46"/>
      <c r="H280" s="54"/>
    </row>
    <row r="281" spans="1:8" collapsed="1" x14ac:dyDescent="0.25">
      <c r="A281" s="11" t="s">
        <v>105</v>
      </c>
      <c r="B281" s="26" t="s">
        <v>72</v>
      </c>
      <c r="C281" s="51"/>
      <c r="D281" s="55"/>
      <c r="E281" s="13"/>
      <c r="F281" s="13"/>
      <c r="G281" s="13"/>
      <c r="H281" s="13"/>
    </row>
    <row r="282" spans="1:8" x14ac:dyDescent="0.25">
      <c r="A282" s="12"/>
      <c r="B282" s="31"/>
      <c r="C282" s="51"/>
      <c r="D282" s="55"/>
      <c r="E282" s="13"/>
      <c r="F282" s="13"/>
      <c r="G282" s="13"/>
      <c r="H282" s="13"/>
    </row>
    <row r="283" spans="1:8" x14ac:dyDescent="0.25">
      <c r="A283" s="5" t="s">
        <v>106</v>
      </c>
      <c r="B283" s="24" t="s">
        <v>73</v>
      </c>
      <c r="C283" s="46" t="s">
        <v>74</v>
      </c>
      <c r="D283" s="6"/>
      <c r="H283" s="10">
        <f t="shared" ref="H283:H292" si="11">D283*(E283+F283+G283)</f>
        <v>0</v>
      </c>
    </row>
    <row r="284" spans="1:8" hidden="1" outlineLevel="1" x14ac:dyDescent="0.25">
      <c r="B284" s="24" t="s">
        <v>113</v>
      </c>
      <c r="C284" s="46"/>
      <c r="H284" s="10">
        <f t="shared" si="11"/>
        <v>0</v>
      </c>
    </row>
    <row r="285" spans="1:8" hidden="1" outlineLevel="1" x14ac:dyDescent="0.25">
      <c r="B285" s="24"/>
      <c r="C285" s="46"/>
      <c r="H285" s="10">
        <f t="shared" si="11"/>
        <v>0</v>
      </c>
    </row>
    <row r="286" spans="1:8" collapsed="1" x14ac:dyDescent="0.25">
      <c r="A286" s="5" t="s">
        <v>107</v>
      </c>
      <c r="B286" s="24" t="s">
        <v>75</v>
      </c>
      <c r="C286" s="46" t="s">
        <v>74</v>
      </c>
      <c r="D286" s="6"/>
      <c r="H286" s="10">
        <f t="shared" si="11"/>
        <v>0</v>
      </c>
    </row>
    <row r="287" spans="1:8" hidden="1" outlineLevel="1" x14ac:dyDescent="0.25">
      <c r="B287" s="24" t="s">
        <v>113</v>
      </c>
      <c r="C287" s="49"/>
      <c r="H287" s="10">
        <f t="shared" si="11"/>
        <v>0</v>
      </c>
    </row>
    <row r="288" spans="1:8" hidden="1" outlineLevel="1" x14ac:dyDescent="0.25">
      <c r="B288" s="25"/>
      <c r="C288" s="46"/>
      <c r="H288" s="10">
        <f t="shared" si="11"/>
        <v>0</v>
      </c>
    </row>
    <row r="289" spans="1:8" collapsed="1" x14ac:dyDescent="0.25">
      <c r="A289" s="5" t="s">
        <v>223</v>
      </c>
      <c r="B289" s="24" t="s">
        <v>191</v>
      </c>
      <c r="C289" s="46" t="s">
        <v>74</v>
      </c>
      <c r="D289" s="6"/>
      <c r="H289" s="10">
        <f t="shared" si="11"/>
        <v>0</v>
      </c>
    </row>
    <row r="290" spans="1:8" hidden="1" outlineLevel="1" x14ac:dyDescent="0.25">
      <c r="B290" s="24" t="s">
        <v>156</v>
      </c>
      <c r="C290" s="49"/>
      <c r="D290" s="57"/>
      <c r="E290" s="57"/>
      <c r="F290" s="57"/>
      <c r="G290" s="57"/>
      <c r="H290" s="10">
        <f t="shared" si="11"/>
        <v>0</v>
      </c>
    </row>
    <row r="291" spans="1:8" hidden="1" outlineLevel="1" x14ac:dyDescent="0.25">
      <c r="B291" s="32"/>
      <c r="C291" s="49"/>
      <c r="H291" s="10">
        <f t="shared" si="11"/>
        <v>0</v>
      </c>
    </row>
    <row r="292" spans="1:8" collapsed="1" x14ac:dyDescent="0.25">
      <c r="A292" s="5" t="s">
        <v>224</v>
      </c>
      <c r="B292" s="24" t="s">
        <v>190</v>
      </c>
      <c r="C292" s="46" t="s">
        <v>74</v>
      </c>
      <c r="D292" s="6"/>
      <c r="H292" s="10">
        <f t="shared" si="11"/>
        <v>0</v>
      </c>
    </row>
    <row r="293" spans="1:8" ht="18.75" x14ac:dyDescent="0.25">
      <c r="A293" s="11" t="s">
        <v>108</v>
      </c>
      <c r="B293" s="33" t="s">
        <v>193</v>
      </c>
      <c r="C293" s="51"/>
      <c r="D293" s="55"/>
      <c r="E293" s="13"/>
      <c r="F293" s="13"/>
      <c r="G293" s="13"/>
      <c r="H293" s="13"/>
    </row>
    <row r="294" spans="1:8" ht="18.75" x14ac:dyDescent="0.25">
      <c r="A294" s="12"/>
      <c r="B294" s="33"/>
      <c r="C294" s="36"/>
      <c r="D294" s="55"/>
      <c r="E294" s="13"/>
      <c r="F294" s="13"/>
      <c r="G294" s="13"/>
      <c r="H294" s="13"/>
    </row>
    <row r="295" spans="1:8" x14ac:dyDescent="0.25">
      <c r="A295" s="5" t="s">
        <v>109</v>
      </c>
      <c r="B295" s="24" t="s">
        <v>66</v>
      </c>
      <c r="C295" s="46" t="s">
        <v>2</v>
      </c>
      <c r="D295" s="6"/>
      <c r="H295" s="10">
        <f>D295*(E295+F295+G295)</f>
        <v>0</v>
      </c>
    </row>
    <row r="296" spans="1:8" ht="25.5" hidden="1" outlineLevel="1" x14ac:dyDescent="0.25">
      <c r="B296" s="24" t="s">
        <v>157</v>
      </c>
      <c r="C296" s="46"/>
      <c r="H296" s="10">
        <f t="shared" ref="H296:H305" si="12">E296*D296</f>
        <v>0</v>
      </c>
    </row>
    <row r="297" spans="1:8" hidden="1" outlineLevel="1" x14ac:dyDescent="0.25">
      <c r="B297" s="24" t="s">
        <v>158</v>
      </c>
      <c r="C297" s="46"/>
      <c r="H297" s="10">
        <f t="shared" si="12"/>
        <v>0</v>
      </c>
    </row>
    <row r="298" spans="1:8" hidden="1" outlineLevel="1" x14ac:dyDescent="0.25">
      <c r="B298" s="24" t="s">
        <v>67</v>
      </c>
      <c r="C298" s="53"/>
      <c r="H298" s="10">
        <f t="shared" si="12"/>
        <v>0</v>
      </c>
    </row>
    <row r="299" spans="1:8" ht="25.5" hidden="1" outlineLevel="1" x14ac:dyDescent="0.25">
      <c r="B299" s="24" t="s">
        <v>68</v>
      </c>
      <c r="C299" s="53"/>
      <c r="H299" s="10">
        <f t="shared" si="12"/>
        <v>0</v>
      </c>
    </row>
    <row r="300" spans="1:8" hidden="1" outlineLevel="1" x14ac:dyDescent="0.25">
      <c r="B300" s="24" t="s">
        <v>69</v>
      </c>
      <c r="C300" s="53"/>
      <c r="H300" s="10">
        <f t="shared" si="12"/>
        <v>0</v>
      </c>
    </row>
    <row r="301" spans="1:8" ht="25.5" hidden="1" outlineLevel="1" x14ac:dyDescent="0.25">
      <c r="B301" s="24" t="s">
        <v>159</v>
      </c>
      <c r="C301" s="53"/>
      <c r="H301" s="10">
        <f t="shared" si="12"/>
        <v>0</v>
      </c>
    </row>
    <row r="302" spans="1:8" ht="25.5" hidden="1" outlineLevel="1" x14ac:dyDescent="0.25">
      <c r="B302" s="24" t="s">
        <v>70</v>
      </c>
      <c r="C302" s="53"/>
      <c r="H302" s="10">
        <f t="shared" si="12"/>
        <v>0</v>
      </c>
    </row>
    <row r="303" spans="1:8" hidden="1" outlineLevel="1" x14ac:dyDescent="0.25">
      <c r="B303" s="24" t="s">
        <v>147</v>
      </c>
      <c r="C303" s="53"/>
      <c r="H303" s="10">
        <f t="shared" si="12"/>
        <v>0</v>
      </c>
    </row>
    <row r="304" spans="1:8" hidden="1" outlineLevel="1" x14ac:dyDescent="0.25">
      <c r="B304" s="24"/>
      <c r="C304" s="53"/>
      <c r="H304" s="10">
        <f t="shared" si="12"/>
        <v>0</v>
      </c>
    </row>
    <row r="305" spans="1:8" collapsed="1" x14ac:dyDescent="0.25">
      <c r="A305" s="5" t="s">
        <v>110</v>
      </c>
      <c r="B305" s="24" t="s">
        <v>71</v>
      </c>
      <c r="C305" s="46" t="s">
        <v>2</v>
      </c>
      <c r="D305" s="6"/>
      <c r="H305" s="10">
        <f t="shared" si="12"/>
        <v>0</v>
      </c>
    </row>
    <row r="306" spans="1:8" hidden="1" outlineLevel="1" x14ac:dyDescent="0.25">
      <c r="B306" s="24" t="s">
        <v>161</v>
      </c>
      <c r="C306" s="46"/>
      <c r="H306" s="10"/>
    </row>
    <row r="307" spans="1:8" ht="25.5" hidden="1" outlineLevel="1" x14ac:dyDescent="0.25">
      <c r="B307" s="24" t="s">
        <v>160</v>
      </c>
      <c r="C307" s="46"/>
      <c r="H307" s="10"/>
    </row>
    <row r="308" spans="1:8" ht="25.5" hidden="1" outlineLevel="1" x14ac:dyDescent="0.25">
      <c r="B308" s="24" t="s">
        <v>162</v>
      </c>
      <c r="C308" s="46"/>
      <c r="H308" s="10"/>
    </row>
    <row r="309" spans="1:8" ht="25.5" hidden="1" outlineLevel="1" x14ac:dyDescent="0.25">
      <c r="B309" s="24" t="s">
        <v>192</v>
      </c>
      <c r="C309" s="46"/>
      <c r="H309" s="10"/>
    </row>
    <row r="310" spans="1:8" hidden="1" outlineLevel="1" x14ac:dyDescent="0.25">
      <c r="B310" s="24" t="s">
        <v>163</v>
      </c>
      <c r="C310" s="46"/>
      <c r="H310" s="10"/>
    </row>
    <row r="311" spans="1:8" ht="25.5" hidden="1" outlineLevel="1" x14ac:dyDescent="0.25">
      <c r="B311" s="24" t="s">
        <v>164</v>
      </c>
      <c r="C311" s="46"/>
      <c r="H311" s="10"/>
    </row>
    <row r="312" spans="1:8" ht="25.5" hidden="1" outlineLevel="1" x14ac:dyDescent="0.25">
      <c r="B312" s="24" t="s">
        <v>165</v>
      </c>
      <c r="C312" s="46"/>
      <c r="H312" s="10"/>
    </row>
    <row r="313" spans="1:8" hidden="1" outlineLevel="1" x14ac:dyDescent="0.25">
      <c r="B313" s="24"/>
      <c r="C313" s="46"/>
      <c r="H313" s="10"/>
    </row>
    <row r="314" spans="1:8" collapsed="1" x14ac:dyDescent="0.25">
      <c r="A314" s="5" t="s">
        <v>168</v>
      </c>
      <c r="B314" s="24" t="s">
        <v>227</v>
      </c>
      <c r="C314" s="46" t="s">
        <v>2</v>
      </c>
      <c r="D314" s="6"/>
      <c r="H314" s="10">
        <f>E314*D314</f>
        <v>0</v>
      </c>
    </row>
    <row r="315" spans="1:8" outlineLevel="1" x14ac:dyDescent="0.25">
      <c r="B315" s="24" t="s">
        <v>225</v>
      </c>
      <c r="C315" s="46"/>
      <c r="H315" s="10"/>
    </row>
    <row r="316" spans="1:8" outlineLevel="1" x14ac:dyDescent="0.25">
      <c r="B316" s="25" t="s">
        <v>233</v>
      </c>
      <c r="C316" s="46"/>
      <c r="H316" s="10"/>
    </row>
    <row r="317" spans="1:8" outlineLevel="1" x14ac:dyDescent="0.25">
      <c r="B317" s="25" t="s">
        <v>226</v>
      </c>
      <c r="C317" s="46"/>
      <c r="H317" s="10"/>
    </row>
    <row r="318" spans="1:8" ht="18.75" customHeight="1" x14ac:dyDescent="0.25">
      <c r="A318" s="11" t="s">
        <v>114</v>
      </c>
      <c r="B318" s="33" t="s">
        <v>118</v>
      </c>
      <c r="C318" s="60"/>
      <c r="D318" s="55"/>
      <c r="E318" s="13"/>
      <c r="F318" s="13"/>
      <c r="G318" s="13"/>
      <c r="H318" s="13"/>
    </row>
    <row r="319" spans="1:8" ht="18.75" customHeight="1" x14ac:dyDescent="0.25">
      <c r="A319" s="5" t="s">
        <v>240</v>
      </c>
      <c r="B319" s="24" t="s">
        <v>134</v>
      </c>
      <c r="C319" s="46" t="s">
        <v>58</v>
      </c>
      <c r="D319" s="6">
        <v>0</v>
      </c>
      <c r="H319" s="10">
        <f>SUM(H8:H318)</f>
        <v>0</v>
      </c>
    </row>
    <row r="320" spans="1:8" ht="38.25" hidden="1" outlineLevel="1" x14ac:dyDescent="0.25">
      <c r="B320" s="28" t="s">
        <v>166</v>
      </c>
      <c r="C320" s="46"/>
      <c r="H320" s="64"/>
    </row>
    <row r="321" spans="1:8" hidden="1" outlineLevel="1" x14ac:dyDescent="0.25">
      <c r="B321" s="28" t="s">
        <v>167</v>
      </c>
      <c r="C321" s="46"/>
      <c r="H321" s="64"/>
    </row>
    <row r="322" spans="1:8" hidden="1" outlineLevel="1" x14ac:dyDescent="0.25">
      <c r="B322" s="28" t="s">
        <v>135</v>
      </c>
      <c r="C322" s="46"/>
      <c r="H322" s="64"/>
    </row>
    <row r="323" spans="1:8" hidden="1" outlineLevel="1" x14ac:dyDescent="0.25">
      <c r="B323" s="28" t="s">
        <v>136</v>
      </c>
      <c r="C323" s="46"/>
      <c r="H323" s="64"/>
    </row>
    <row r="324" spans="1:8" hidden="1" outlineLevel="1" x14ac:dyDescent="0.25">
      <c r="B324" s="28" t="s">
        <v>137</v>
      </c>
      <c r="C324" s="46"/>
      <c r="H324" s="64"/>
    </row>
    <row r="325" spans="1:8" hidden="1" outlineLevel="1" x14ac:dyDescent="0.25">
      <c r="B325" s="28" t="s">
        <v>138</v>
      </c>
      <c r="C325" s="46"/>
      <c r="H325" s="64"/>
    </row>
    <row r="326" spans="1:8" hidden="1" outlineLevel="1" x14ac:dyDescent="0.25">
      <c r="B326" s="28" t="s">
        <v>139</v>
      </c>
      <c r="C326" s="46"/>
      <c r="H326" s="64"/>
    </row>
    <row r="327" spans="1:8" hidden="1" outlineLevel="1" x14ac:dyDescent="0.25">
      <c r="B327" s="28" t="s">
        <v>141</v>
      </c>
      <c r="C327" s="46"/>
      <c r="H327" s="64"/>
    </row>
    <row r="328" spans="1:8" hidden="1" outlineLevel="1" x14ac:dyDescent="0.25">
      <c r="B328" s="28" t="s">
        <v>140</v>
      </c>
      <c r="C328" s="49"/>
    </row>
    <row r="329" spans="1:8" hidden="1" outlineLevel="1" x14ac:dyDescent="0.25">
      <c r="B329" s="28" t="s">
        <v>142</v>
      </c>
      <c r="C329" s="49"/>
    </row>
    <row r="330" spans="1:8" ht="18.75" collapsed="1" x14ac:dyDescent="0.3">
      <c r="A330" s="14"/>
      <c r="B330" s="34"/>
      <c r="C330" s="58"/>
      <c r="D330" s="15"/>
      <c r="E330" s="16"/>
      <c r="F330" s="16"/>
      <c r="G330" s="16"/>
      <c r="H330" s="63">
        <f>SUM(H8:H329)</f>
        <v>0</v>
      </c>
    </row>
    <row r="331" spans="1:8" ht="27" thickBot="1" x14ac:dyDescent="0.45">
      <c r="B331" s="37"/>
      <c r="C331" s="61"/>
      <c r="E331" s="1"/>
      <c r="F331" s="1"/>
      <c r="G331" s="1"/>
      <c r="H331" s="62">
        <f>H330</f>
        <v>0</v>
      </c>
    </row>
    <row r="332" spans="1:8" ht="16.5" thickTop="1" x14ac:dyDescent="0.25">
      <c r="B332" s="38"/>
      <c r="C332" s="61"/>
    </row>
    <row r="333" spans="1:8" x14ac:dyDescent="0.25">
      <c r="B333" s="37"/>
      <c r="C333" s="59"/>
    </row>
    <row r="334" spans="1:8" ht="16.5" thickBot="1" x14ac:dyDescent="0.3">
      <c r="B334" s="39" t="s">
        <v>119</v>
      </c>
      <c r="C334" s="49"/>
    </row>
    <row r="335" spans="1:8" ht="16.5" thickTop="1" x14ac:dyDescent="0.25">
      <c r="B335" s="22"/>
      <c r="C335" s="59"/>
    </row>
    <row r="336" spans="1:8" ht="16.5" thickBot="1" x14ac:dyDescent="0.3">
      <c r="B336" s="43" t="s">
        <v>120</v>
      </c>
      <c r="C336" s="49"/>
    </row>
    <row r="337" spans="1:7" ht="16.5" thickTop="1" x14ac:dyDescent="0.25">
      <c r="B337" s="22"/>
      <c r="C337" s="59"/>
    </row>
    <row r="338" spans="1:7" ht="32.1" customHeight="1" thickBot="1" x14ac:dyDescent="0.3">
      <c r="B338" s="40" t="s">
        <v>121</v>
      </c>
    </row>
    <row r="339" spans="1:7" ht="16.5" thickTop="1" x14ac:dyDescent="0.25">
      <c r="A339"/>
      <c r="B339" s="41" t="s">
        <v>122</v>
      </c>
      <c r="D339"/>
      <c r="E339"/>
      <c r="F339"/>
      <c r="G339"/>
    </row>
  </sheetData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6F07CE6D8242240AAA07BCEA7159482" ma:contentTypeVersion="13" ma:contentTypeDescription="Luo uusi asiakirja." ma:contentTypeScope="" ma:versionID="4f399dd78951d668c2e58bb46b8750b5">
  <xsd:schema xmlns:xsd="http://www.w3.org/2001/XMLSchema" xmlns:xs="http://www.w3.org/2001/XMLSchema" xmlns:p="http://schemas.microsoft.com/office/2006/metadata/properties" xmlns:ns2="e795b3c9-f882-42e4-a697-c80bcc65aacd" xmlns:ns3="36dbcd26-431d-42e2-afef-40012767a904" targetNamespace="http://schemas.microsoft.com/office/2006/metadata/properties" ma:root="true" ma:fieldsID="0d82c0d2b80b757351b16be591635ca0" ns2:_="" ns3:_="">
    <xsd:import namespace="e795b3c9-f882-42e4-a697-c80bcc65aacd"/>
    <xsd:import namespace="36dbcd26-431d-42e2-afef-40012767a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5b3c9-f882-42e4-a697-c80bcc65a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uvien tunnisteet" ma:readOnly="false" ma:fieldId="{5cf76f15-5ced-4ddc-b409-7134ff3c332f}" ma:taxonomyMulti="true" ma:sspId="0741b96f-2b7c-414d-b3ba-274745b437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bcd26-431d-42e2-afef-40012767a90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0d41ceb-8d97-4010-b768-52c132963fe2}" ma:internalName="TaxCatchAll" ma:showField="CatchAllData" ma:web="36dbcd26-431d-42e2-afef-40012767a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95b3c9-f882-42e4-a697-c80bcc65aacd">
      <Terms xmlns="http://schemas.microsoft.com/office/infopath/2007/PartnerControls"/>
    </lcf76f155ced4ddcb4097134ff3c332f>
    <TaxCatchAll xmlns="36dbcd26-431d-42e2-afef-40012767a904" xsi:nil="true"/>
  </documentManagement>
</p:properties>
</file>

<file path=customXml/itemProps1.xml><?xml version="1.0" encoding="utf-8"?>
<ds:datastoreItem xmlns:ds="http://schemas.openxmlformats.org/officeDocument/2006/customXml" ds:itemID="{AC576023-CE99-4AF1-AF97-A821E97BB7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AFB66E-E3A2-40E3-B409-BF0572C1E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5b3c9-f882-42e4-a697-c80bcc65aacd"/>
    <ds:schemaRef ds:uri="36dbcd26-431d-42e2-afef-40012767a9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AA784A-72AF-4B4A-BF92-6E0C0D029A47}">
  <ds:schemaRefs>
    <ds:schemaRef ds:uri="95203b5d-6e49-4c0b-800c-7394930437e6"/>
    <ds:schemaRef ds:uri="http://schemas.microsoft.com/office/2006/documentManagement/types"/>
    <ds:schemaRef ds:uri="6540176f-a435-46d0-93fb-06b30fba6c4c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e795b3c9-f882-42e4-a697-c80bcc65aacd"/>
    <ds:schemaRef ds:uri="36dbcd26-431d-42e2-afef-40012767a9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Yksiköt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2023-01-25T04:09:15Z</dcterms:created>
  <dcterms:modified xsi:type="dcterms:W3CDTF">2026-02-23T10:17:43Z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0x010100F6F07CE6D8242240AAA07BCEA7159482</vt:lpwstr>
  </property>
  <property fmtid="{D5CDD505-2E9C-101B-9397-08002B2CF9AE}" pid="3" name="MediaServiceImageTags">
    <vt:lpwstr/>
  </property>
</Properties>
</file>