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ämäTyökirja" defaultThemeVersion="166925"/>
  <xr:revisionPtr revIDLastSave="192" documentId="8_{1E5ACB5F-05CB-40C9-8F0E-534FB9895CA3}" xr6:coauthVersionLast="47" xr6:coauthVersionMax="47" xr10:uidLastSave="{7A4EFB99-F0FB-47FE-BA75-7DCB57CEDFC2}"/>
  <bookViews>
    <workbookView xWindow="-120" yWindow="-120" windowWidth="29040" windowHeight="15720" tabRatio="885" xr2:uid="{ACF6D587-91A4-D940-A929-A4F513D69DB5}"/>
  </bookViews>
  <sheets>
    <sheet name="Yksiköt" sheetId="43" r:id="rId1"/>
  </sheets>
  <externalReferences>
    <externalReference r:id="rId2"/>
  </externalReferences>
  <definedNames>
    <definedName name="Keskusta">[1]Pisteytysesimerkki!#REF!</definedName>
    <definedName name="max_hintapisteet">[1]Pisteytysesimerkki!#REF!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2" i="43" l="1"/>
  <c r="H112" i="43"/>
  <c r="H171" i="43"/>
  <c r="H149" i="43"/>
  <c r="H143" i="43"/>
  <c r="H130" i="43"/>
  <c r="H129" i="43"/>
  <c r="H104" i="43"/>
  <c r="H103" i="43"/>
  <c r="H102" i="43"/>
  <c r="H101" i="43"/>
  <c r="H100" i="43"/>
  <c r="H168" i="43" l="1"/>
  <c r="H164" i="43"/>
  <c r="H160" i="43"/>
  <c r="H165" i="43"/>
  <c r="H161" i="43"/>
  <c r="H157" i="43"/>
  <c r="H156" i="43"/>
  <c r="H153" i="43"/>
  <c r="H152" i="43"/>
  <c r="H126" i="43"/>
  <c r="H127" i="43"/>
  <c r="H128" i="43"/>
  <c r="H131" i="43"/>
  <c r="H132" i="43"/>
  <c r="H133" i="43"/>
  <c r="H134" i="43"/>
  <c r="H135" i="43"/>
  <c r="H136" i="43"/>
  <c r="H137" i="43"/>
  <c r="H138" i="43"/>
  <c r="H139" i="43"/>
  <c r="H140" i="43"/>
  <c r="H141" i="43"/>
  <c r="H142" i="43"/>
  <c r="H144" i="43"/>
  <c r="H145" i="43"/>
  <c r="H146" i="43"/>
  <c r="H147" i="43"/>
  <c r="H148" i="43"/>
  <c r="H150" i="43"/>
  <c r="H151" i="43"/>
  <c r="H125" i="43"/>
  <c r="H115" i="43"/>
  <c r="H116" i="43"/>
  <c r="H117" i="43"/>
  <c r="H118" i="43"/>
  <c r="H119" i="43"/>
  <c r="H120" i="43"/>
  <c r="H121" i="43"/>
  <c r="H122" i="43"/>
  <c r="H123" i="43"/>
  <c r="H114" i="43"/>
  <c r="H108" i="43"/>
  <c r="H109" i="43"/>
  <c r="H110" i="43"/>
  <c r="H107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53" i="43"/>
  <c r="H54" i="43"/>
  <c r="H55" i="43"/>
  <c r="H56" i="43"/>
  <c r="H57" i="43"/>
  <c r="H58" i="43"/>
  <c r="H59" i="43"/>
  <c r="H60" i="43"/>
  <c r="H61" i="43"/>
  <c r="H62" i="43"/>
  <c r="H63" i="43"/>
  <c r="H64" i="43"/>
  <c r="H65" i="43"/>
  <c r="H66" i="43"/>
  <c r="H67" i="43"/>
  <c r="H68" i="43"/>
  <c r="H69" i="43"/>
  <c r="H70" i="43"/>
  <c r="H71" i="43"/>
  <c r="H72" i="43"/>
  <c r="H74" i="43"/>
  <c r="H75" i="43"/>
  <c r="H76" i="43"/>
  <c r="H77" i="43"/>
  <c r="H78" i="43"/>
  <c r="H79" i="43"/>
  <c r="H80" i="43"/>
  <c r="H81" i="43"/>
  <c r="H82" i="43"/>
  <c r="H83" i="43"/>
  <c r="H84" i="43"/>
  <c r="H85" i="43"/>
  <c r="H88" i="43"/>
  <c r="H89" i="43"/>
  <c r="H90" i="43"/>
  <c r="H91" i="43"/>
  <c r="H92" i="43"/>
  <c r="H93" i="43"/>
  <c r="H94" i="43"/>
  <c r="H95" i="43"/>
  <c r="H96" i="43"/>
  <c r="H97" i="43"/>
  <c r="H98" i="43"/>
  <c r="H8" i="43"/>
</calcChain>
</file>

<file path=xl/sharedStrings.xml><?xml version="1.0" encoding="utf-8"?>
<sst xmlns="http://schemas.openxmlformats.org/spreadsheetml/2006/main" count="275" uniqueCount="200">
  <si>
    <t>€/m</t>
  </si>
  <si>
    <t>Punakynäkorjaukset ja tarkekuvat suunnitelmakuviin</t>
  </si>
  <si>
    <t>€/kpl</t>
  </si>
  <si>
    <t xml:space="preserve">Muut työt, sovittava erikseen ja etukäteen tilaajan kanssa </t>
  </si>
  <si>
    <t>€/h</t>
  </si>
  <si>
    <t>Valokaapelityöt</t>
  </si>
  <si>
    <t>yksikkö</t>
  </si>
  <si>
    <t>kaapelin pään valmistelu</t>
  </si>
  <si>
    <t>maadoitusjohtimen asennus erillisen maadoitusohjeen mukaan</t>
  </si>
  <si>
    <t>kaapelin kiinnitys jatkos tai päätekoteloon tai ristikytkentäpaneeliin</t>
  </si>
  <si>
    <t xml:space="preserve">Jatkoskotelon sulkeminen ja merkitseminen </t>
  </si>
  <si>
    <t>FYO2PMU-valokaapelin esikäsittely (12 kuitua)</t>
  </si>
  <si>
    <t>maadoitusjohtimen asennus</t>
  </si>
  <si>
    <t>kaapelin kiinnitys jatkoskoteloon tai päätekoteloon tai ristikytkentäpaneeliin</t>
  </si>
  <si>
    <t>Kaapeleiden merkitseminen Tilaajan suunnitelmien mukaisesti</t>
  </si>
  <si>
    <t>Flex-valokaapelin esikäsittely (96 kuitua) (puolikuiva)</t>
  </si>
  <si>
    <t>Flex-valokaapelin (48k →) varauslenkistä tehtävän haaroituksen esikäsittely</t>
  </si>
  <si>
    <t>haaroituksessa tullaan katkaisemaan yksi tai useampi putki</t>
  </si>
  <si>
    <t>kaapelin vaipan poisto</t>
  </si>
  <si>
    <t>kaapelin kiinnitys jatkoskoteloon, katkaisemattomien putkien sijoittaminen jatkoskoteloon</t>
  </si>
  <si>
    <t>Kuidun hitsaus toisen kaapelin kuituun tai häntäkuituun</t>
  </si>
  <si>
    <t>Kuidun kiepittäminen jatkoslevylle</t>
  </si>
  <si>
    <t>Läpiviennin teko kiinteistöön</t>
  </si>
  <si>
    <t>työskentely korkeus maksimissaan 4 metriä</t>
  </si>
  <si>
    <t>Sisä-ulkokaapelin tuonti ulkopäätekoteloon ja ylimääräisen sisä-ulkokaapelin katkaisu</t>
  </si>
  <si>
    <t>Suojakourun asennus ulkoseinälle</t>
  </si>
  <si>
    <t>Läpiviennin teko kiinteistöön, mikäli putki varaus niin lemppaus putkeen</t>
  </si>
  <si>
    <t>kaapelin sisälle viennin pituus maksimissaan 5 metriä</t>
  </si>
  <si>
    <t>talokaapelin päättäminen päätekoteloon (sisältää kaapelin pään valmistelun)</t>
  </si>
  <si>
    <t xml:space="preserve">Talon kivijalan lähellä olevan alitusputken paikannus ja esiin kaivaminen, mikäli kiinteistökatselmuksessa putken paikka ilmoitettu.  </t>
  </si>
  <si>
    <t>Korkean työskentelyn lisä</t>
  </si>
  <si>
    <t>Vaatii henkilönostimen</t>
  </si>
  <si>
    <t>Hintaan sisältyy nostimen vuokraus ja paikalle kuljetus</t>
  </si>
  <si>
    <t>Päätelaitteeseen tarroitetaan etupuolelle WLAN-verkon tiedot (SSID ja salausavain)</t>
  </si>
  <si>
    <t>Jatkoskotelot ja -kaapit</t>
  </si>
  <si>
    <t xml:space="preserve">Maavalokaapelijatko 288-kuituiselle </t>
  </si>
  <si>
    <t xml:space="preserve">Maavalokaapelijatko 192-kuituiselle </t>
  </si>
  <si>
    <t xml:space="preserve">Maavalokaapelijatko   48-kuituiselle </t>
  </si>
  <si>
    <t xml:space="preserve">Maavalokaapelijatko   24-kuituiselle </t>
  </si>
  <si>
    <t xml:space="preserve">Maavalokaapelijatko   12-kuituiselle  </t>
  </si>
  <si>
    <t>Muut tarvikkeet</t>
  </si>
  <si>
    <t>Etujatkoskaappi, mitat esim. K600*L600*S300</t>
  </si>
  <si>
    <t>Jatkoslevy 48-kuidulle</t>
  </si>
  <si>
    <t>Jatkoslevy 96-kuidulle</t>
  </si>
  <si>
    <t>19" -avoseinäteline 6U</t>
  </si>
  <si>
    <t>19" Seinäkaappi 6U</t>
  </si>
  <si>
    <t>Paneeli 24-kuidulle, esikalustettu SC/APC (sis adapterit ja häntäkuidut)</t>
  </si>
  <si>
    <t>Kupariköysi 16 mm2, 25m</t>
  </si>
  <si>
    <t>Kaapelinsuojakouru SN16 punainen</t>
  </si>
  <si>
    <t>€/rll</t>
  </si>
  <si>
    <t xml:space="preserve">Maavalokaapelijatko   96-kuituiselle </t>
  </si>
  <si>
    <t>7</t>
  </si>
  <si>
    <t>11.2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</si>
  <si>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</si>
  <si>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</si>
  <si>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</si>
  <si>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</si>
  <si>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</si>
  <si>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</si>
  <si>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</si>
  <si>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</si>
  <si>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</si>
  <si>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11.4</t>
  </si>
  <si>
    <t>11.4.1</t>
  </si>
  <si>
    <t>11.4.2</t>
  </si>
  <si>
    <t>11.4.3</t>
  </si>
  <si>
    <t>11.4.4</t>
  </si>
  <si>
    <t>11.4.5</t>
  </si>
  <si>
    <t>11.4.6</t>
  </si>
  <si>
    <t>11.4.7</t>
  </si>
  <si>
    <t>11.4.8</t>
  </si>
  <si>
    <t>11.4.9</t>
  </si>
  <si>
    <t>11.4.10</t>
  </si>
  <si>
    <t>11.4.11</t>
  </si>
  <si>
    <t>11.4.12</t>
  </si>
  <si>
    <t>11.4.13</t>
  </si>
  <si>
    <t>11.4.14</t>
  </si>
  <si>
    <t>11.4.15</t>
  </si>
  <si>
    <t>11.4.16</t>
  </si>
  <si>
    <t>11.4.17</t>
  </si>
  <si>
    <t>11.4.18</t>
  </si>
  <si>
    <t>11.4.19</t>
  </si>
  <si>
    <t>11.4.22</t>
  </si>
  <si>
    <t>11.4.24</t>
  </si>
  <si>
    <t>11.4.25</t>
  </si>
  <si>
    <t>7.1</t>
  </si>
  <si>
    <t>7.2</t>
  </si>
  <si>
    <t>FYO2RMU-valokaapelin esikäsittely (4–12 kuitua)</t>
  </si>
  <si>
    <t>Flex-valokaapelin esikäsittely (24–48 kuitua) (puolikuiva)</t>
  </si>
  <si>
    <t>Flex-valokaapelin esikäsittely (192–288 kuitua) (puolikuiva)</t>
  </si>
  <si>
    <t xml:space="preserve">Kuidun hitsaus töihin 1.1–1.6 liittyen </t>
  </si>
  <si>
    <t>Teletöiden asentajan tuntihinta</t>
  </si>
  <si>
    <t>Talopäätekotelo maakaapelille, sisälle asennettava:</t>
  </si>
  <si>
    <t>11.4.26</t>
  </si>
  <si>
    <t>11.4.27</t>
  </si>
  <si>
    <t>11.4.28</t>
  </si>
  <si>
    <t>11.4.29</t>
  </si>
  <si>
    <t>PAIKKA:</t>
  </si>
  <si>
    <t>AIKA:</t>
  </si>
  <si>
    <t>ALLEKIRJOITUS:</t>
  </si>
  <si>
    <t>Nimenselvennys</t>
  </si>
  <si>
    <t>dokumentointi (merkinnät jatkoslevyihin,kaapelivaippoihin)</t>
  </si>
  <si>
    <t>Täytä luvut vain vihreisiin kenttiin</t>
  </si>
  <si>
    <t>Jatkosmoduuli 96-k 288-kuituiseen kaappiin</t>
  </si>
  <si>
    <t>Signaalinauha 500m paketti (muovinen keskiö)</t>
  </si>
  <si>
    <t>Suoritteen käyttö vaatii tilaajan tai tilaajan edustajan kirjallisen ennakkohyväksynnän</t>
  </si>
  <si>
    <t>Valokaapelijatkoskaappi 480-kuituiselle (Sis. K1 1200 mm ja jalusta)</t>
  </si>
  <si>
    <t>Suojaputki 45/90ast kaari 100 mm</t>
  </si>
  <si>
    <t>Valokaapelin varoitusnauha 0.05-0,08*65 mm, 500m (muovinen keskiö)</t>
  </si>
  <si>
    <t>Sisältää maksimissaan 20 metriä kaapelointiä</t>
  </si>
  <si>
    <t>Käytetään kun työskentelykorkeus ylittää 4 metriä</t>
  </si>
  <si>
    <t>Läpiviennin teko tekniseentilaan kiinteistössä, mikäli putki varaus niin lemppaus putkeen</t>
  </si>
  <si>
    <t>FTTH-kaapelin päättäminen omakotitalossa, Asennustapa 1: (ulko+sisäkotelo)</t>
  </si>
  <si>
    <t>FTTH-kaapelin päättäminen omakotitalossa, Asennustapa 2: (sisäkotelo)</t>
  </si>
  <si>
    <t>Sisältää päätelaitteen asentamisen tarvikkeineen (pohjalevy, SFP, kytkentäkuitu)</t>
  </si>
  <si>
    <t>Esiasennukset: Ulkopäätekotelon, sisäpäätekotelon/pohjalevyn asennus</t>
  </si>
  <si>
    <t>Esiasennukset: Sisäpäätekotelon ja pohjalevyn asennus</t>
  </si>
  <si>
    <t>Esiasennukset: Avoseinätelineen ja paneelin asennus</t>
  </si>
  <si>
    <t>Käytetään mm.laitetilan kalustamisessa ja sellaisisissa teletöissä joita yksikköhintaluettelossa ole mainuttu</t>
  </si>
  <si>
    <t>Valokaapelijatkoskaappi 288-kuituiselle (esim. NC-310)</t>
  </si>
  <si>
    <t>11.2.10</t>
  </si>
  <si>
    <t>Valokaapelijatkoskaappi 480-kuituiselle (esim. K0+NC-320)</t>
  </si>
  <si>
    <t>Sisältää: esikalustettu Esim NC-125 2xSC/APC hkpt tai NAF päätekotelo 4 2xSC/APC (sis adapteri ja häntäkuidut)</t>
  </si>
  <si>
    <t>7.3</t>
  </si>
  <si>
    <t>11.4.23</t>
  </si>
  <si>
    <t>FRP-tangon (tai muun vedonpoistoon tarkoitetun elementin) asennus jatkokseen tai asennusrimaan</t>
  </si>
  <si>
    <t>kaapelin sisältä ulos vienti ja asennus kiinteistön sisällä</t>
  </si>
  <si>
    <t>Suojakourun asennus ulkoseinälle (sis. Kourun ja kiinnitysmateriaalit)</t>
  </si>
  <si>
    <t>6 kuidun hitsaus</t>
  </si>
  <si>
    <t>FTTH-kaapelin päättäminen rivi- tai kerrostalossa tai liikehuoneistossa ja mastokohteissa, Asennustapa 3:</t>
  </si>
  <si>
    <t>Päätelaitteen asennus kiinteistössä</t>
  </si>
  <si>
    <t>Päätelaitteen (PON) SN-numeron tallentaminen tilaajan järjestelmään</t>
  </si>
  <si>
    <t>Työmenetelmäohjeessa kohta 14.2</t>
  </si>
  <si>
    <t>Laitetilan kytkentäkaapelin asennus ja yhteyden luonti</t>
  </si>
  <si>
    <t>Paneeli 96-kuidulle, esikytketty LC/APC 15m</t>
  </si>
  <si>
    <t>Paneeli 48-kuidulle, esikytketty LC/APC 15m</t>
  </si>
  <si>
    <t>Paneeli 12-kuidulle, esikalustettu SC/APC (sis adapterit ja häntäkuidut)</t>
  </si>
  <si>
    <t>Kaapelinsuojakouru - 25X2500 SG (sis. Metallikiinnike Zn teräs - KAHD.RUUVILLA YHD.JOHD.25-26)</t>
  </si>
  <si>
    <t>Kaapelinsuojakouru - 55X2500 SG (sis. Metallikiinnike Zn teräs - KAHD.RUUVILLA YHD.JOHD.55-56)</t>
  </si>
  <si>
    <t>Suojaputki 50x6000  punainen/oranssi (SN16)</t>
  </si>
  <si>
    <t>Suojaputki 100x6000  punainen/oranssi (SN16)</t>
  </si>
  <si>
    <t xml:space="preserve">Kytkentäkaapeli 1m </t>
  </si>
  <si>
    <t>SC-APC/SC-APC/1/2 SM</t>
  </si>
  <si>
    <t>LC-APC/LC-UPC/1/2 SM</t>
  </si>
  <si>
    <t>LC-APC/LC-APC/1/2 SM</t>
  </si>
  <si>
    <t xml:space="preserve">Kytkentäkaapeli 2m </t>
  </si>
  <si>
    <t>SC-APC/SC-APC/1/1 SM</t>
  </si>
  <si>
    <t>LC-APC/LC-UPC/1/1 SM</t>
  </si>
  <si>
    <t>LC-APC/LC-APC/1/1 SM</t>
  </si>
  <si>
    <t>SC-APC/SC-APC/1/3 SM</t>
  </si>
  <si>
    <t>LC-APC/LC-UPC/1/3 SM</t>
  </si>
  <si>
    <t>LC-APC/LC-APC/1/3 SM</t>
  </si>
  <si>
    <t xml:space="preserve">Kytkentäkaapeli 3m </t>
  </si>
  <si>
    <t xml:space="preserve">Kytkentäkaapeli 5m </t>
  </si>
  <si>
    <t>SC-APC/SC-APC/1/5 SM</t>
  </si>
  <si>
    <t>LC-APC/LC-UPC/1/5 SM</t>
  </si>
  <si>
    <t>LC-APC/LC-APC/1/5 SM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</si>
  <si>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</si>
  <si>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</si>
  <si>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</si>
  <si>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</si>
  <si>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</si>
  <si>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</si>
  <si>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</si>
  <si>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</si>
  <si>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</si>
  <si>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</si>
  <si>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</si>
  <si>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8.1</t>
  </si>
  <si>
    <t>8.2</t>
  </si>
  <si>
    <t>8</t>
  </si>
  <si>
    <t>talokaapelin päättäminen paneeliin tai metalliseen koteloon (sisältää kaapelin pään valmistelun)</t>
  </si>
  <si>
    <t>Sisä- ja ulkopäätekotelon ja päätelaitteen asennuspaikan suunnittelu</t>
  </si>
  <si>
    <t>Päivitetty 19.2.2026</t>
  </si>
  <si>
    <t>Yksikköhintaluettelo, Keskikaista</t>
  </si>
  <si>
    <t>Kiinteistökartoitus (Teleasentaja)</t>
  </si>
  <si>
    <t>1 kuidun hitsaus</t>
  </si>
  <si>
    <t>Maakaapelin asennus ulkopäätekoteloon (sisältää molempien kaapelien (FTMSU ja FYO2PMU/FYO2RMU) päiden valmistelun ja 1 kuidun hitsauksen)</t>
  </si>
  <si>
    <t>esim. Optobox 24 tai NAF ulkopäätekotelo</t>
  </si>
  <si>
    <t>Ulkopäätekotelo</t>
  </si>
  <si>
    <t>Sisäpäätekotelo</t>
  </si>
  <si>
    <t xml:space="preserve">Optobox 4 (tai vastaava) 2xSC/APC FTMSU 15m tai NAF Talopäätepaketti 2xSC/APC FTMSU 15 m  </t>
  </si>
  <si>
    <t>11.4.20</t>
  </si>
  <si>
    <t>11.4.21</t>
  </si>
  <si>
    <t>11.4.30</t>
  </si>
  <si>
    <t>11.4.31</t>
  </si>
  <si>
    <t>11.4.32</t>
  </si>
  <si>
    <t>11.4.33</t>
  </si>
  <si>
    <t>11.4.34</t>
  </si>
  <si>
    <t>11.4.35</t>
  </si>
  <si>
    <t>11.4.36</t>
  </si>
  <si>
    <t>11.4.37</t>
  </si>
  <si>
    <t>11.4.38</t>
  </si>
  <si>
    <t>11.4.39</t>
  </si>
  <si>
    <t>11.4.40</t>
  </si>
  <si>
    <t>Kaapelikaivo, muovinen vähintään 1150 mm*1150 mm</t>
  </si>
  <si>
    <t>Betonikaivo (tele), 1000mm*600mm*750mm + kansi</t>
  </si>
  <si>
    <t>Palloantenni tai tappiantenni, tele oranssi esim. EMS 1401 XR Tele (Huom oltava glycol sisällä)</t>
  </si>
  <si>
    <t>Asennuspaikkojen valokuvaus</t>
  </si>
  <si>
    <t>Kuitutyöt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</si>
</sst>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[$€-1]_-;\-* #,##0.00\ [$€-1]_-;_-* &quot;-&quot;??\ [$€-1]_-"/>
    <numFmt numFmtId="166" formatCode="#,##0.00\ &quot;€&quot;"/>
    <numFmt numFmtId="167" formatCode="_-* #,##0.00&quot; €&quot;_-;\-* #,##0.00&quot; €&quot;_-;_-* \-??&quot; €&quot;_-;_-@_-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  <family val="2"/>
    </font>
    <font>
      <sz val="10"/>
      <name val="Mang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11">
    <xf numFmtId="0" fontId="0" fillId="0" borderId="0"/>
    <xf numFmtId="0" fontId="3" fillId="7" borderId="1" applyNumberFormat="0" applyAlignment="0"/>
    <xf numFmtId="165" fontId="5" fillId="0" borderId="0"/>
    <xf numFmtId="165" fontId="5" fillId="0" borderId="0"/>
    <xf numFmtId="0" fontId="4" fillId="5" borderId="1" applyNumberFormat="0" applyAlignment="0" applyProtection="0"/>
    <xf numFmtId="0" fontId="2" fillId="6" borderId="2" applyNumberFormat="0" applyFont="0" applyAlignment="0" applyProtection="0"/>
    <xf numFmtId="0" fontId="10" fillId="0" borderId="0"/>
    <xf numFmtId="0" fontId="11" fillId="0" borderId="0" applyNumberFormat="0" applyFill="0" applyBorder="0" applyAlignment="0" applyProtection="0"/>
    <xf numFmtId="167" fontId="11" fillId="0" borderId="0" applyFill="0" applyBorder="0" applyAlignment="0" applyProtection="0"/>
    <xf numFmtId="165" fontId="1" fillId="0" borderId="0"/>
    <xf numFmtId="167" fontId="11" fillId="0" borderId="0" applyFill="0" applyBorder="0" applyAlignment="0" applyProtection="0"/>
  </cellStyleXfs>
  <cellXfs count="60">
    <xf numFmtId="0" fontId="0" fillId="0" borderId="0" xfId="0"/>
    <xf numFmtId="166" fontId="0" fillId="0" borderId="0" xfId="0" applyNumberFormat="1"/>
    <xf numFmtId="0" fontId="7" fillId="0" borderId="0" xfId="0" applyFont="1"/>
    <xf numFmtId="49" fontId="0" fillId="0" borderId="0" xfId="0" applyNumberFormat="1"/>
    <xf numFmtId="166" fontId="3" fillId="7" borderId="1" xfId="1" applyNumberFormat="1"/>
    <xf numFmtId="3" fontId="0" fillId="0" borderId="0" xfId="0" applyNumberFormat="1"/>
    <xf numFmtId="166" fontId="4" fillId="5" borderId="1" xfId="4" applyNumberFormat="1"/>
    <xf numFmtId="49" fontId="4" fillId="2" borderId="0" xfId="0" applyNumberFormat="1" applyFont="1" applyFill="1"/>
    <xf numFmtId="49" fontId="0" fillId="2" borderId="0" xfId="0" applyNumberFormat="1" applyFill="1"/>
    <xf numFmtId="3" fontId="0" fillId="2" borderId="0" xfId="0" applyNumberFormat="1" applyFill="1"/>
    <xf numFmtId="49" fontId="0" fillId="6" borderId="2" xfId="5" applyNumberFormat="1" applyFont="1"/>
    <xf numFmtId="166" fontId="0" fillId="6" borderId="2" xfId="5" applyNumberFormat="1" applyFont="1"/>
    <xf numFmtId="3" fontId="0" fillId="6" borderId="2" xfId="5" applyNumberFormat="1" applyFont="1"/>
    <xf numFmtId="166" fontId="3" fillId="0" borderId="0" xfId="1" applyNumberFormat="1" applyFill="1" applyBorder="1"/>
    <xf numFmtId="0" fontId="0" fillId="0" borderId="0" xfId="0" applyAlignment="1">
      <alignment vertical="top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vertical="top"/>
    </xf>
    <xf numFmtId="0" fontId="14" fillId="0" borderId="0" xfId="0" applyFont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3" fillId="6" borderId="2" xfId="5" applyFont="1" applyAlignment="1">
      <alignment vertical="top"/>
    </xf>
    <xf numFmtId="0" fontId="15" fillId="0" borderId="5" xfId="0" applyFont="1" applyBorder="1" applyAlignment="1">
      <alignment vertical="top" wrapText="1"/>
    </xf>
    <xf numFmtId="49" fontId="0" fillId="0" borderId="5" xfId="2" applyNumberFormat="1" applyFont="1" applyBorder="1" applyAlignment="1">
      <alignment vertical="top" wrapText="1"/>
    </xf>
    <xf numFmtId="165" fontId="13" fillId="3" borderId="5" xfId="3" applyFont="1" applyFill="1" applyBorder="1" applyAlignment="1">
      <alignment vertical="top" wrapText="1"/>
    </xf>
    <xf numFmtId="165" fontId="14" fillId="4" borderId="5" xfId="3" applyFont="1" applyFill="1" applyBorder="1" applyAlignment="1">
      <alignment vertical="top" wrapText="1"/>
    </xf>
    <xf numFmtId="165" fontId="14" fillId="0" borderId="5" xfId="3" applyFont="1" applyBorder="1" applyAlignment="1">
      <alignment vertical="top" wrapText="1"/>
    </xf>
    <xf numFmtId="165" fontId="14" fillId="4" borderId="6" xfId="3" applyFont="1" applyFill="1" applyBorder="1" applyAlignment="1">
      <alignment vertical="top" wrapText="1"/>
    </xf>
    <xf numFmtId="165" fontId="17" fillId="4" borderId="5" xfId="3" applyFont="1" applyFill="1" applyBorder="1" applyAlignment="1">
      <alignment vertical="top" wrapText="1"/>
    </xf>
    <xf numFmtId="165" fontId="17" fillId="0" borderId="5" xfId="3" applyFont="1" applyBorder="1" applyAlignment="1">
      <alignment vertical="top" wrapText="1"/>
    </xf>
    <xf numFmtId="0" fontId="13" fillId="6" borderId="7" xfId="5" applyFont="1" applyBorder="1" applyAlignment="1">
      <alignment vertical="top"/>
    </xf>
    <xf numFmtId="0" fontId="14" fillId="0" borderId="0" xfId="0" applyFont="1" applyAlignment="1">
      <alignment vertical="top"/>
    </xf>
    <xf numFmtId="165" fontId="13" fillId="0" borderId="0" xfId="3" applyFont="1" applyAlignment="1">
      <alignment vertical="top" wrapText="1"/>
    </xf>
    <xf numFmtId="0" fontId="1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13" fillId="0" borderId="3" xfId="0" applyFont="1" applyBorder="1" applyAlignment="1">
      <alignment vertical="top"/>
    </xf>
    <xf numFmtId="0" fontId="16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16" fillId="0" borderId="0" xfId="0" applyFont="1"/>
    <xf numFmtId="165" fontId="14" fillId="0" borderId="0" xfId="3" applyFont="1"/>
    <xf numFmtId="166" fontId="0" fillId="2" borderId="0" xfId="0" applyNumberFormat="1" applyFill="1"/>
    <xf numFmtId="0" fontId="14" fillId="0" borderId="0" xfId="0" applyFont="1" applyAlignment="1">
      <alignment horizontal="center"/>
    </xf>
    <xf numFmtId="0" fontId="16" fillId="6" borderId="2" xfId="5" applyFont="1"/>
    <xf numFmtId="165" fontId="12" fillId="6" borderId="2" xfId="5" applyNumberFormat="1" applyFont="1"/>
    <xf numFmtId="0" fontId="16" fillId="2" borderId="0" xfId="0" applyFont="1" applyFill="1" applyAlignment="1">
      <alignment horizontal="center"/>
    </xf>
    <xf numFmtId="165" fontId="13" fillId="3" borderId="5" xfId="3" applyFont="1" applyFill="1" applyBorder="1" applyAlignment="1">
      <alignment vertical="center" wrapText="1"/>
    </xf>
    <xf numFmtId="165" fontId="16" fillId="3" borderId="5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6" fillId="6" borderId="2" xfId="5" applyFont="1" applyAlignment="1">
      <alignment horizontal="center"/>
    </xf>
    <xf numFmtId="0" fontId="13" fillId="6" borderId="2" xfId="5" applyFont="1"/>
    <xf numFmtId="0" fontId="16" fillId="0" borderId="0" xfId="0" applyFont="1" applyAlignment="1">
      <alignment horizontal="center"/>
    </xf>
    <xf numFmtId="166" fontId="8" fillId="0" borderId="4" xfId="0" applyNumberFormat="1" applyFont="1" applyBorder="1"/>
    <xf numFmtId="0" fontId="19" fillId="0" borderId="0" xfId="0" applyFont="1" applyAlignment="1">
      <alignment vertical="top"/>
    </xf>
    <xf numFmtId="49" fontId="20" fillId="0" borderId="5" xfId="2" applyNumberFormat="1" applyFont="1" applyBorder="1" applyAlignment="1">
      <alignment vertical="top" wrapText="1"/>
    </xf>
    <xf numFmtId="3" fontId="0" fillId="0" borderId="0" xfId="0" applyNumberFormat="1" applyAlignment="1">
      <alignment wrapText="1"/>
    </xf>
    <xf numFmtId="14" fontId="7" fillId="0" borderId="0" xfId="0" applyNumberFormat="1" applyFont="1" applyAlignment="1">
      <alignment horizontal="left" vertical="top"/>
    </xf>
    <xf numFmtId="166" fontId="4" fillId="0" borderId="1" xfId="4" applyNumberFormat="1" applyFill="1"/>
  </cellXfs>
  <cellStyles count="11">
    <cellStyle name="Currency 2" xfId="10" xr:uid="{EF08C1F7-74ED-4C98-8227-A1D2BB20AFF9}"/>
    <cellStyle name="Huomautus" xfId="5" builtinId="10"/>
    <cellStyle name="Laskenta" xfId="4" builtinId="22" customBuiltin="1"/>
    <cellStyle name="Normaali" xfId="0" builtinId="0"/>
    <cellStyle name="Normaali 2" xfId="3" xr:uid="{D41A36FD-F250-7C46-8F5E-4DA4F2603A41}"/>
    <cellStyle name="Normaali 3" xfId="6" xr:uid="{B96DF512-158B-4E37-BD61-9B6E1D88237D}"/>
    <cellStyle name="Normaali 3 2" xfId="2" xr:uid="{55E1B34A-A51B-6F40-80A2-57CDEA607EA2}"/>
    <cellStyle name="Normaali 3 4" xfId="9" xr:uid="{9AA0C72E-8BBD-4F19-BD70-FCC1245FA173}"/>
    <cellStyle name="ST_06" xfId="7" xr:uid="{F32FF727-D420-4ED8-AF97-9C979593951F}"/>
    <cellStyle name="Syöttö" xfId="1" builtinId="20" customBuiltin="1"/>
    <cellStyle name="Valuutta 2" xfId="8" xr:uid="{A7B9A8AC-7847-43A4-9D16-9A255FE92AE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ustannusarviot%20ja%20myynnit\Kustannusarviot\pisteytys_090216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teytysesimerkk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9622-A5FC-4C98-ACD4-8B241E86B32D}">
  <dimension ref="A1:I180"/>
  <sheetViews>
    <sheetView tabSelected="1" zoomScale="70" zoomScaleNormal="70" workbookViewId="0">
      <selection activeCell="N179" sqref="N179"/>
    </sheetView>
  </sheetViews>
  <sheetFormatPr defaultColWidth="11" defaultRowHeight="15.75" outlineLevelRow="2" x14ac:dyDescent="0.25"/>
  <cols>
    <col min="1" max="1" width="11" style="3"/>
    <col min="2" max="2" width="75" style="14" customWidth="1"/>
    <col min="3" max="3" width="13.125" customWidth="1"/>
    <col min="4" max="4" width="11" style="1"/>
    <col min="5" max="5" width="14.125" style="5" customWidth="1"/>
    <col min="6" max="7" width="14.125" style="5" hidden="1" customWidth="1"/>
    <col min="8" max="8" width="22.25" bestFit="1" customWidth="1"/>
  </cols>
  <sheetData>
    <row r="1" spans="1:8" x14ac:dyDescent="0.25">
      <c r="B1" s="55" t="s">
        <v>174</v>
      </c>
      <c r="D1" s="4" t="s">
        <v>102</v>
      </c>
      <c r="E1" s="4"/>
      <c r="F1" s="4"/>
      <c r="G1" s="4"/>
      <c r="H1" s="4"/>
    </row>
    <row r="2" spans="1:8" x14ac:dyDescent="0.25">
      <c r="B2" s="58" t="s">
        <v>173</v>
      </c>
    </row>
    <row r="3" spans="1:8" x14ac:dyDescent="0.25">
      <c r="C3" s="2"/>
    </row>
    <row r="4" spans="1:8" ht="45" customHeight="1" x14ac:dyDescent="0.3">
      <c r="A4" s="15"/>
      <c r="B4" s="16" t="s">
        <v>199</v>
      </c>
      <c r="C4" s="38"/>
      <c r="D4" s="15"/>
      <c r="E4" s="15"/>
      <c r="F4" s="15"/>
      <c r="G4" s="15"/>
      <c r="H4" s="15"/>
    </row>
    <row r="5" spans="1:8" x14ac:dyDescent="0.25">
      <c r="B5" s="17"/>
      <c r="C5" s="2"/>
    </row>
    <row r="6" spans="1:8" ht="18.75" x14ac:dyDescent="0.25">
      <c r="A6" s="7" t="s">
        <v>51</v>
      </c>
      <c r="B6" s="21" t="s">
        <v>5</v>
      </c>
      <c r="C6" s="47" t="s">
        <v>6</v>
      </c>
      <c r="D6" s="43"/>
      <c r="E6" s="9"/>
      <c r="F6" s="9"/>
      <c r="G6" s="9"/>
      <c r="H6" s="9"/>
    </row>
    <row r="7" spans="1:8" ht="18.75" x14ac:dyDescent="0.25">
      <c r="A7" s="8"/>
      <c r="B7" s="21"/>
      <c r="C7" s="47"/>
      <c r="D7" s="43"/>
      <c r="E7" s="9"/>
      <c r="F7" s="9"/>
      <c r="G7" s="9"/>
      <c r="H7" s="9"/>
    </row>
    <row r="8" spans="1:8" x14ac:dyDescent="0.25">
      <c r="A8" s="3" t="s">
        <v>85</v>
      </c>
      <c r="B8" s="18" t="s">
        <v>87</v>
      </c>
      <c r="C8" s="39" t="s">
        <v>2</v>
      </c>
      <c r="D8" s="4"/>
      <c r="H8" s="6">
        <f t="shared" ref="H8:H39" si="0">D8*(E8+F8+G8)</f>
        <v>0</v>
      </c>
    </row>
    <row r="9" spans="1:8" hidden="1" outlineLevel="1" x14ac:dyDescent="0.25">
      <c r="B9" s="18" t="s">
        <v>7</v>
      </c>
      <c r="C9" s="39"/>
      <c r="H9" s="6">
        <f t="shared" si="0"/>
        <v>0</v>
      </c>
    </row>
    <row r="10" spans="1:8" hidden="1" outlineLevel="1" x14ac:dyDescent="0.25">
      <c r="B10" s="18" t="s">
        <v>125</v>
      </c>
      <c r="C10" s="39"/>
      <c r="H10" s="6">
        <f t="shared" si="0"/>
        <v>0</v>
      </c>
    </row>
    <row r="11" spans="1:8" hidden="1" outlineLevel="1" x14ac:dyDescent="0.25">
      <c r="B11" s="18" t="s">
        <v>9</v>
      </c>
      <c r="C11" s="39"/>
      <c r="H11" s="6">
        <f t="shared" si="0"/>
        <v>0</v>
      </c>
    </row>
    <row r="12" spans="1:8" hidden="1" outlineLevel="1" x14ac:dyDescent="0.25">
      <c r="B12" s="18" t="s">
        <v>14</v>
      </c>
      <c r="C12" s="39"/>
      <c r="H12" s="6">
        <f t="shared" si="0"/>
        <v>0</v>
      </c>
    </row>
    <row r="13" spans="1:8" hidden="1" outlineLevel="1" x14ac:dyDescent="0.25">
      <c r="B13" s="18" t="s">
        <v>10</v>
      </c>
      <c r="C13" s="39"/>
      <c r="H13" s="6">
        <f t="shared" si="0"/>
        <v>0</v>
      </c>
    </row>
    <row r="14" spans="1:8" hidden="1" outlineLevel="1" x14ac:dyDescent="0.25">
      <c r="B14" s="18"/>
      <c r="C14" s="39"/>
      <c r="H14" s="6">
        <f t="shared" si="0"/>
        <v>0</v>
      </c>
    </row>
    <row r="15" spans="1:8" collapsed="1" x14ac:dyDescent="0.25">
      <c r="A15" s="3" t="s">
        <v>86</v>
      </c>
      <c r="B15" s="18" t="s">
        <v>11</v>
      </c>
      <c r="C15" s="39" t="s">
        <v>2</v>
      </c>
      <c r="D15" s="4"/>
      <c r="H15" s="6">
        <f t="shared" si="0"/>
        <v>0</v>
      </c>
    </row>
    <row r="16" spans="1:8" hidden="1" outlineLevel="1" x14ac:dyDescent="0.25">
      <c r="B16" s="18" t="s">
        <v>7</v>
      </c>
      <c r="C16" s="39"/>
      <c r="H16" s="6">
        <f t="shared" si="0"/>
        <v>0</v>
      </c>
    </row>
    <row r="17" spans="1:8" hidden="1" outlineLevel="1" x14ac:dyDescent="0.25">
      <c r="B17" s="18" t="s">
        <v>8</v>
      </c>
      <c r="C17" s="39"/>
      <c r="H17" s="6">
        <f t="shared" si="0"/>
        <v>0</v>
      </c>
    </row>
    <row r="18" spans="1:8" hidden="1" outlineLevel="1" x14ac:dyDescent="0.25">
      <c r="B18" s="18" t="s">
        <v>9</v>
      </c>
      <c r="C18" s="39"/>
      <c r="H18" s="6">
        <f t="shared" si="0"/>
        <v>0</v>
      </c>
    </row>
    <row r="19" spans="1:8" hidden="1" outlineLevel="1" x14ac:dyDescent="0.25">
      <c r="B19" s="18" t="s">
        <v>14</v>
      </c>
      <c r="C19" s="39"/>
      <c r="H19" s="6">
        <f t="shared" si="0"/>
        <v>0</v>
      </c>
    </row>
    <row r="20" spans="1:8" hidden="1" outlineLevel="1" x14ac:dyDescent="0.25">
      <c r="B20" s="18" t="s">
        <v>10</v>
      </c>
      <c r="C20" s="39"/>
      <c r="H20" s="6">
        <f t="shared" si="0"/>
        <v>0</v>
      </c>
    </row>
    <row r="21" spans="1:8" hidden="1" outlineLevel="1" x14ac:dyDescent="0.25">
      <c r="B21" s="18"/>
      <c r="C21" s="39"/>
      <c r="H21" s="6">
        <f t="shared" si="0"/>
        <v>0</v>
      </c>
    </row>
    <row r="22" spans="1:8" collapsed="1" x14ac:dyDescent="0.25">
      <c r="A22" s="3" t="s">
        <v>123</v>
      </c>
      <c r="B22" s="18" t="s">
        <v>88</v>
      </c>
      <c r="C22" s="39" t="s">
        <v>2</v>
      </c>
      <c r="D22" s="4"/>
      <c r="H22" s="6">
        <f t="shared" si="0"/>
        <v>0</v>
      </c>
    </row>
    <row r="23" spans="1:8" hidden="1" outlineLevel="1" x14ac:dyDescent="0.25">
      <c r="B23" s="18" t="s">
        <v>7</v>
      </c>
      <c r="C23" s="39"/>
      <c r="H23" s="6">
        <f t="shared" si="0"/>
        <v>0</v>
      </c>
    </row>
    <row r="24" spans="1:8" hidden="1" outlineLevel="1" x14ac:dyDescent="0.25">
      <c r="B24" s="18" t="s">
        <v>12</v>
      </c>
      <c r="C24" s="39"/>
      <c r="H24" s="6">
        <f t="shared" si="0"/>
        <v>0</v>
      </c>
    </row>
    <row r="25" spans="1:8" hidden="1" outlineLevel="1" x14ac:dyDescent="0.25">
      <c r="B25" s="18" t="s">
        <v>13</v>
      </c>
      <c r="C25" s="39"/>
      <c r="H25" s="6">
        <f t="shared" si="0"/>
        <v>0</v>
      </c>
    </row>
    <row r="26" spans="1:8" hidden="1" outlineLevel="1" x14ac:dyDescent="0.25">
      <c r="B26" s="18" t="s">
        <v>14</v>
      </c>
      <c r="C26" s="39"/>
      <c r="H26" s="6">
        <f t="shared" si="0"/>
        <v>0</v>
      </c>
    </row>
    <row r="27" spans="1:8" hidden="1" outlineLevel="1" x14ac:dyDescent="0.25">
      <c r="B27" s="18" t="s">
        <v>10</v>
      </c>
      <c r="C27" s="39"/>
      <c r="H27" s="6">
        <f t="shared" si="0"/>
        <v>0</v>
      </c>
    </row>
    <row r="28" spans="1:8" hidden="1" outlineLevel="1" x14ac:dyDescent="0.25">
      <c r="B28" s="18"/>
      <c r="C28" s="39"/>
      <c r="H28" s="6">
        <f t="shared" si="0"/>
        <v>0</v>
      </c>
    </row>
    <row r="29" spans="1:8" collapsed="1" x14ac:dyDescent="0.25">
      <c r="A29" s="3" t="s">
        <v>157</v>
      </c>
      <c r="B29" s="18" t="s">
        <v>15</v>
      </c>
      <c r="C29" s="39" t="s">
        <v>2</v>
      </c>
      <c r="D29" s="4"/>
      <c r="H29" s="6">
        <f t="shared" si="0"/>
        <v>0</v>
      </c>
    </row>
    <row r="30" spans="1:8" hidden="1" outlineLevel="1" x14ac:dyDescent="0.25">
      <c r="B30" s="18" t="s">
        <v>7</v>
      </c>
      <c r="C30" s="39"/>
      <c r="H30" s="6">
        <f t="shared" si="0"/>
        <v>0</v>
      </c>
    </row>
    <row r="31" spans="1:8" hidden="1" outlineLevel="1" x14ac:dyDescent="0.25">
      <c r="B31" s="18" t="s">
        <v>12</v>
      </c>
      <c r="C31" s="39"/>
      <c r="H31" s="6">
        <f t="shared" si="0"/>
        <v>0</v>
      </c>
    </row>
    <row r="32" spans="1:8" hidden="1" outlineLevel="1" x14ac:dyDescent="0.25">
      <c r="B32" s="18" t="s">
        <v>9</v>
      </c>
      <c r="C32" s="39"/>
      <c r="H32" s="6">
        <f t="shared" si="0"/>
        <v>0</v>
      </c>
    </row>
    <row r="33" spans="1:8" hidden="1" outlineLevel="1" x14ac:dyDescent="0.25">
      <c r="B33" s="18" t="s">
        <v>14</v>
      </c>
      <c r="C33" s="39"/>
      <c r="H33" s="6">
        <f t="shared" si="0"/>
        <v>0</v>
      </c>
    </row>
    <row r="34" spans="1:8" hidden="1" outlineLevel="1" x14ac:dyDescent="0.25">
      <c r="B34" s="18" t="s">
        <v>10</v>
      </c>
      <c r="C34" s="39"/>
      <c r="H34" s="6">
        <f t="shared" si="0"/>
        <v>0</v>
      </c>
    </row>
    <row r="35" spans="1:8" hidden="1" outlineLevel="1" x14ac:dyDescent="0.25">
      <c r="B35" s="18"/>
      <c r="C35" s="39"/>
      <c r="H35" s="6">
        <f t="shared" si="0"/>
        <v>0</v>
      </c>
    </row>
    <row r="36" spans="1:8" collapsed="1" x14ac:dyDescent="0.25">
      <c r="A36" s="3" t="s">
        <v>158</v>
      </c>
      <c r="B36" s="18" t="s">
        <v>89</v>
      </c>
      <c r="C36" s="39" t="s">
        <v>2</v>
      </c>
      <c r="D36" s="4"/>
      <c r="H36" s="6">
        <f t="shared" si="0"/>
        <v>0</v>
      </c>
    </row>
    <row r="37" spans="1:8" hidden="1" outlineLevel="1" x14ac:dyDescent="0.25">
      <c r="B37" s="18" t="s">
        <v>7</v>
      </c>
      <c r="C37" s="39"/>
      <c r="H37" s="6">
        <f t="shared" si="0"/>
        <v>0</v>
      </c>
    </row>
    <row r="38" spans="1:8" hidden="1" outlineLevel="1" x14ac:dyDescent="0.25">
      <c r="B38" s="18" t="s">
        <v>12</v>
      </c>
      <c r="C38" s="39"/>
      <c r="H38" s="6">
        <f t="shared" si="0"/>
        <v>0</v>
      </c>
    </row>
    <row r="39" spans="1:8" hidden="1" outlineLevel="1" x14ac:dyDescent="0.25">
      <c r="B39" s="18" t="s">
        <v>9</v>
      </c>
      <c r="C39" s="39"/>
      <c r="H39" s="6">
        <f t="shared" si="0"/>
        <v>0</v>
      </c>
    </row>
    <row r="40" spans="1:8" hidden="1" outlineLevel="1" x14ac:dyDescent="0.25">
      <c r="B40" s="18" t="s">
        <v>14</v>
      </c>
      <c r="C40" s="39"/>
      <c r="H40" s="6">
        <f t="shared" ref="H40:H71" si="1">D40*(E40+F40+G40)</f>
        <v>0</v>
      </c>
    </row>
    <row r="41" spans="1:8" hidden="1" outlineLevel="1" x14ac:dyDescent="0.25">
      <c r="B41" s="18" t="s">
        <v>10</v>
      </c>
      <c r="C41" s="39"/>
      <c r="H41" s="6">
        <f t="shared" si="1"/>
        <v>0</v>
      </c>
    </row>
    <row r="42" spans="1:8" collapsed="1" x14ac:dyDescent="0.25">
      <c r="A42" s="3" t="s">
        <v>159</v>
      </c>
      <c r="B42" s="18" t="s">
        <v>16</v>
      </c>
      <c r="C42" s="39" t="s">
        <v>2</v>
      </c>
      <c r="D42" s="4"/>
      <c r="H42" s="6">
        <f t="shared" si="1"/>
        <v>0</v>
      </c>
    </row>
    <row r="43" spans="1:8" hidden="1" outlineLevel="1" x14ac:dyDescent="0.25">
      <c r="B43" s="18" t="s">
        <v>17</v>
      </c>
      <c r="C43" s="39"/>
      <c r="H43" s="6">
        <f t="shared" si="1"/>
        <v>0</v>
      </c>
    </row>
    <row r="44" spans="1:8" hidden="1" outlineLevel="1" x14ac:dyDescent="0.25">
      <c r="B44" s="18" t="s">
        <v>18</v>
      </c>
      <c r="C44" s="39"/>
      <c r="H44" s="6">
        <f t="shared" si="1"/>
        <v>0</v>
      </c>
    </row>
    <row r="45" spans="1:8" hidden="1" outlineLevel="1" x14ac:dyDescent="0.25">
      <c r="B45" s="19" t="s">
        <v>19</v>
      </c>
      <c r="C45" s="39"/>
      <c r="H45" s="6">
        <f t="shared" si="1"/>
        <v>0</v>
      </c>
    </row>
    <row r="46" spans="1:8" hidden="1" outlineLevel="1" x14ac:dyDescent="0.25">
      <c r="B46" s="18" t="s">
        <v>12</v>
      </c>
      <c r="C46" s="39"/>
      <c r="H46" s="6">
        <f t="shared" si="1"/>
        <v>0</v>
      </c>
    </row>
    <row r="47" spans="1:8" hidden="1" outlineLevel="1" x14ac:dyDescent="0.25">
      <c r="B47" s="18"/>
      <c r="C47" s="39"/>
      <c r="H47" s="6">
        <f t="shared" si="1"/>
        <v>0</v>
      </c>
    </row>
    <row r="48" spans="1:8" collapsed="1" x14ac:dyDescent="0.25">
      <c r="A48" s="3" t="s">
        <v>160</v>
      </c>
      <c r="B48" s="18" t="s">
        <v>90</v>
      </c>
      <c r="C48" s="39" t="s">
        <v>2</v>
      </c>
      <c r="D48" s="4"/>
      <c r="H48" s="6">
        <f t="shared" si="1"/>
        <v>0</v>
      </c>
    </row>
    <row r="49" spans="1:8" hidden="1" outlineLevel="1" x14ac:dyDescent="0.25">
      <c r="B49" s="18" t="s">
        <v>20</v>
      </c>
      <c r="C49" s="39"/>
      <c r="H49" s="6">
        <f t="shared" si="1"/>
        <v>0</v>
      </c>
    </row>
    <row r="50" spans="1:8" hidden="1" outlineLevel="1" x14ac:dyDescent="0.25">
      <c r="B50" s="18" t="s">
        <v>101</v>
      </c>
      <c r="C50" s="39"/>
      <c r="H50" s="6">
        <f t="shared" si="1"/>
        <v>0</v>
      </c>
    </row>
    <row r="51" spans="1:8" hidden="1" outlineLevel="1" x14ac:dyDescent="0.25">
      <c r="B51" s="18" t="s">
        <v>21</v>
      </c>
      <c r="C51" s="39"/>
      <c r="H51" s="6">
        <f t="shared" si="1"/>
        <v>0</v>
      </c>
    </row>
    <row r="52" spans="1:8" hidden="1" outlineLevel="1" x14ac:dyDescent="0.25">
      <c r="B52" s="23"/>
      <c r="C52" s="39"/>
      <c r="H52" s="6">
        <f t="shared" si="1"/>
        <v>0</v>
      </c>
    </row>
    <row r="53" spans="1:8" collapsed="1" x14ac:dyDescent="0.25">
      <c r="A53" s="3" t="s">
        <v>161</v>
      </c>
      <c r="B53" s="18" t="s">
        <v>112</v>
      </c>
      <c r="C53" s="39" t="s">
        <v>2</v>
      </c>
      <c r="D53" s="4"/>
      <c r="H53" s="6">
        <f t="shared" si="1"/>
        <v>0</v>
      </c>
    </row>
    <row r="54" spans="1:8" hidden="1" outlineLevel="2" x14ac:dyDescent="0.25">
      <c r="B54" s="18" t="s">
        <v>115</v>
      </c>
      <c r="C54" s="39"/>
      <c r="H54" s="6">
        <f t="shared" si="1"/>
        <v>0</v>
      </c>
    </row>
    <row r="55" spans="1:8" hidden="1" outlineLevel="2" x14ac:dyDescent="0.25">
      <c r="B55" s="18" t="s">
        <v>22</v>
      </c>
      <c r="C55" s="39"/>
      <c r="H55" s="6">
        <f t="shared" si="1"/>
        <v>0</v>
      </c>
    </row>
    <row r="56" spans="1:8" hidden="1" outlineLevel="2" x14ac:dyDescent="0.25">
      <c r="B56" s="18" t="s">
        <v>24</v>
      </c>
      <c r="C56" s="39"/>
      <c r="H56" s="6">
        <f t="shared" si="1"/>
        <v>0</v>
      </c>
    </row>
    <row r="57" spans="1:8" hidden="1" outlineLevel="2" x14ac:dyDescent="0.25">
      <c r="B57" s="18" t="s">
        <v>23</v>
      </c>
      <c r="C57" s="39"/>
      <c r="H57" s="6">
        <f t="shared" si="1"/>
        <v>0</v>
      </c>
    </row>
    <row r="58" spans="1:8" hidden="1" outlineLevel="2" x14ac:dyDescent="0.25">
      <c r="B58" s="18" t="s">
        <v>126</v>
      </c>
      <c r="C58" s="39"/>
      <c r="H58" s="6">
        <f t="shared" si="1"/>
        <v>0</v>
      </c>
    </row>
    <row r="59" spans="1:8" ht="25.5" hidden="1" outlineLevel="2" x14ac:dyDescent="0.25">
      <c r="B59" s="18" t="s">
        <v>177</v>
      </c>
      <c r="C59" s="39"/>
      <c r="H59" s="6">
        <f t="shared" si="1"/>
        <v>0</v>
      </c>
    </row>
    <row r="60" spans="1:8" hidden="1" outlineLevel="2" x14ac:dyDescent="0.25">
      <c r="B60" s="18" t="s">
        <v>127</v>
      </c>
      <c r="C60" s="39"/>
      <c r="H60" s="6">
        <f t="shared" si="1"/>
        <v>0</v>
      </c>
    </row>
    <row r="61" spans="1:8" hidden="1" outlineLevel="2" x14ac:dyDescent="0.25">
      <c r="B61" s="18" t="s">
        <v>1</v>
      </c>
      <c r="C61" s="39"/>
      <c r="H61" s="6">
        <f t="shared" si="1"/>
        <v>0</v>
      </c>
    </row>
    <row r="62" spans="1:8" hidden="1" outlineLevel="2" x14ac:dyDescent="0.25">
      <c r="B62" s="18"/>
      <c r="C62" s="39"/>
      <c r="H62" s="6">
        <f t="shared" si="1"/>
        <v>0</v>
      </c>
    </row>
    <row r="63" spans="1:8" collapsed="1" x14ac:dyDescent="0.25">
      <c r="A63" s="3" t="s">
        <v>162</v>
      </c>
      <c r="B63" s="18" t="s">
        <v>113</v>
      </c>
      <c r="C63" s="39" t="s">
        <v>2</v>
      </c>
      <c r="D63" s="4"/>
      <c r="H63" s="6">
        <f t="shared" si="1"/>
        <v>0</v>
      </c>
    </row>
    <row r="64" spans="1:8" hidden="1" outlineLevel="2" x14ac:dyDescent="0.25">
      <c r="B64" s="18" t="s">
        <v>116</v>
      </c>
      <c r="C64" s="39"/>
      <c r="H64" s="6">
        <f t="shared" si="1"/>
        <v>0</v>
      </c>
    </row>
    <row r="65" spans="1:8" hidden="1" outlineLevel="2" x14ac:dyDescent="0.25">
      <c r="B65" s="18" t="s">
        <v>26</v>
      </c>
      <c r="C65" s="39"/>
      <c r="H65" s="6">
        <f t="shared" si="1"/>
        <v>0</v>
      </c>
    </row>
    <row r="66" spans="1:8" hidden="1" outlineLevel="2" x14ac:dyDescent="0.25">
      <c r="B66" s="18" t="s">
        <v>23</v>
      </c>
      <c r="C66" s="39"/>
      <c r="H66" s="6">
        <f t="shared" si="1"/>
        <v>0</v>
      </c>
    </row>
    <row r="67" spans="1:8" hidden="1" outlineLevel="2" x14ac:dyDescent="0.25">
      <c r="B67" s="18" t="s">
        <v>126</v>
      </c>
      <c r="C67" s="39"/>
      <c r="H67" s="6">
        <f t="shared" si="1"/>
        <v>0</v>
      </c>
    </row>
    <row r="68" spans="1:8" hidden="1" outlineLevel="2" x14ac:dyDescent="0.25">
      <c r="B68" s="18" t="s">
        <v>28</v>
      </c>
      <c r="C68" s="39"/>
      <c r="H68" s="6">
        <f t="shared" si="1"/>
        <v>0</v>
      </c>
    </row>
    <row r="69" spans="1:8" hidden="1" outlineLevel="2" x14ac:dyDescent="0.25">
      <c r="B69" s="18" t="s">
        <v>176</v>
      </c>
      <c r="C69" s="39"/>
      <c r="H69" s="6">
        <f t="shared" si="1"/>
        <v>0</v>
      </c>
    </row>
    <row r="70" spans="1:8" hidden="1" outlineLevel="2" x14ac:dyDescent="0.25">
      <c r="B70" s="18" t="s">
        <v>127</v>
      </c>
      <c r="C70" s="39"/>
      <c r="H70" s="6">
        <f t="shared" si="1"/>
        <v>0</v>
      </c>
    </row>
    <row r="71" spans="1:8" hidden="1" outlineLevel="2" x14ac:dyDescent="0.25">
      <c r="B71" s="18" t="s">
        <v>1</v>
      </c>
      <c r="C71" s="39"/>
      <c r="H71" s="6">
        <f t="shared" si="1"/>
        <v>0</v>
      </c>
    </row>
    <row r="72" spans="1:8" ht="25.5" hidden="1" outlineLevel="2" x14ac:dyDescent="0.25">
      <c r="B72" s="18" t="s">
        <v>29</v>
      </c>
      <c r="C72" s="39"/>
      <c r="H72" s="6">
        <f t="shared" ref="H72" si="2">D72*(E72+F72+G72)</f>
        <v>0</v>
      </c>
    </row>
    <row r="73" spans="1:8" hidden="1" outlineLevel="2" x14ac:dyDescent="0.25">
      <c r="B73" s="18"/>
      <c r="C73" s="39"/>
      <c r="H73" s="6"/>
    </row>
    <row r="74" spans="1:8" hidden="1" outlineLevel="2" x14ac:dyDescent="0.25">
      <c r="B74" s="18"/>
      <c r="C74" s="39"/>
      <c r="H74" s="6">
        <f t="shared" ref="H74:H85" si="3">D74*(E74+F74+G74)</f>
        <v>0</v>
      </c>
    </row>
    <row r="75" spans="1:8" ht="25.5" collapsed="1" x14ac:dyDescent="0.25">
      <c r="A75" s="3" t="s">
        <v>163</v>
      </c>
      <c r="B75" s="18" t="s">
        <v>129</v>
      </c>
      <c r="C75" s="39" t="s">
        <v>2</v>
      </c>
      <c r="D75" s="4"/>
      <c r="H75" s="6">
        <f t="shared" si="3"/>
        <v>0</v>
      </c>
    </row>
    <row r="76" spans="1:8" hidden="1" outlineLevel="2" x14ac:dyDescent="0.25">
      <c r="B76" s="19" t="s">
        <v>117</v>
      </c>
      <c r="C76" s="39"/>
      <c r="H76" s="6">
        <f t="shared" si="3"/>
        <v>0</v>
      </c>
    </row>
    <row r="77" spans="1:8" hidden="1" outlineLevel="2" x14ac:dyDescent="0.25">
      <c r="B77" s="19" t="s">
        <v>111</v>
      </c>
      <c r="C77" s="39"/>
      <c r="H77" s="6">
        <f t="shared" si="3"/>
        <v>0</v>
      </c>
    </row>
    <row r="78" spans="1:8" hidden="1" outlineLevel="2" x14ac:dyDescent="0.25">
      <c r="B78" s="18" t="s">
        <v>23</v>
      </c>
      <c r="C78" s="39"/>
      <c r="H78" s="6">
        <f t="shared" si="3"/>
        <v>0</v>
      </c>
    </row>
    <row r="79" spans="1:8" hidden="1" outlineLevel="2" x14ac:dyDescent="0.25">
      <c r="B79" s="18" t="s">
        <v>27</v>
      </c>
      <c r="C79" s="39"/>
      <c r="H79" s="6">
        <f t="shared" si="3"/>
        <v>0</v>
      </c>
    </row>
    <row r="80" spans="1:8" hidden="1" outlineLevel="2" x14ac:dyDescent="0.25">
      <c r="B80" s="18" t="s">
        <v>171</v>
      </c>
      <c r="C80" s="39"/>
      <c r="H80" s="6">
        <f t="shared" si="3"/>
        <v>0</v>
      </c>
    </row>
    <row r="81" spans="1:8" hidden="1" outlineLevel="2" x14ac:dyDescent="0.25">
      <c r="B81" s="18" t="s">
        <v>128</v>
      </c>
      <c r="C81" s="39"/>
      <c r="H81" s="6">
        <f t="shared" si="3"/>
        <v>0</v>
      </c>
    </row>
    <row r="82" spans="1:8" hidden="1" outlineLevel="2" x14ac:dyDescent="0.25">
      <c r="B82" s="18" t="s">
        <v>25</v>
      </c>
      <c r="C82" s="39"/>
      <c r="H82" s="6">
        <f t="shared" si="3"/>
        <v>0</v>
      </c>
    </row>
    <row r="83" spans="1:8" hidden="1" outlineLevel="2" x14ac:dyDescent="0.25">
      <c r="B83" s="18" t="s">
        <v>1</v>
      </c>
      <c r="C83" s="39"/>
      <c r="H83" s="6">
        <f t="shared" si="3"/>
        <v>0</v>
      </c>
    </row>
    <row r="84" spans="1:8" hidden="1" outlineLevel="2" x14ac:dyDescent="0.25">
      <c r="B84" s="18"/>
      <c r="C84" s="39"/>
      <c r="H84" s="6">
        <f t="shared" si="3"/>
        <v>0</v>
      </c>
    </row>
    <row r="85" spans="1:8" collapsed="1" x14ac:dyDescent="0.25">
      <c r="A85" s="3" t="s">
        <v>164</v>
      </c>
      <c r="B85" s="18" t="s">
        <v>175</v>
      </c>
      <c r="C85" s="39" t="s">
        <v>2</v>
      </c>
      <c r="D85" s="4"/>
      <c r="H85" s="6">
        <f t="shared" si="3"/>
        <v>0</v>
      </c>
    </row>
    <row r="86" spans="1:8" hidden="1" outlineLevel="1" x14ac:dyDescent="0.25">
      <c r="B86" s="18" t="s">
        <v>172</v>
      </c>
      <c r="C86" s="39"/>
      <c r="H86" s="6"/>
    </row>
    <row r="87" spans="1:8" hidden="1" outlineLevel="1" x14ac:dyDescent="0.25">
      <c r="B87" s="18" t="s">
        <v>198</v>
      </c>
      <c r="C87" s="39"/>
      <c r="H87" s="6"/>
    </row>
    <row r="88" spans="1:8" collapsed="1" x14ac:dyDescent="0.25">
      <c r="A88" s="3" t="s">
        <v>165</v>
      </c>
      <c r="B88" s="18" t="s">
        <v>30</v>
      </c>
      <c r="C88" s="39" t="s">
        <v>2</v>
      </c>
      <c r="D88" s="4"/>
      <c r="H88" s="6">
        <f t="shared" ref="H88:H98" si="4">D88*(E88+F88+G88)</f>
        <v>0</v>
      </c>
    </row>
    <row r="89" spans="1:8" hidden="1" outlineLevel="1" x14ac:dyDescent="0.25">
      <c r="B89" s="18" t="s">
        <v>110</v>
      </c>
      <c r="C89" s="39"/>
      <c r="H89" s="6">
        <f t="shared" si="4"/>
        <v>0</v>
      </c>
    </row>
    <row r="90" spans="1:8" hidden="1" outlineLevel="1" x14ac:dyDescent="0.25">
      <c r="B90" s="18" t="s">
        <v>31</v>
      </c>
      <c r="C90" s="39"/>
      <c r="H90" s="6">
        <f t="shared" si="4"/>
        <v>0</v>
      </c>
    </row>
    <row r="91" spans="1:8" hidden="1" outlineLevel="1" x14ac:dyDescent="0.25">
      <c r="B91" s="18" t="s">
        <v>32</v>
      </c>
      <c r="C91" s="39"/>
      <c r="H91" s="6">
        <f t="shared" si="4"/>
        <v>0</v>
      </c>
    </row>
    <row r="92" spans="1:8" hidden="1" outlineLevel="1" x14ac:dyDescent="0.25">
      <c r="B92" s="18" t="s">
        <v>109</v>
      </c>
      <c r="C92" s="39"/>
      <c r="H92" s="6">
        <f t="shared" si="4"/>
        <v>0</v>
      </c>
    </row>
    <row r="93" spans="1:8" hidden="1" outlineLevel="1" x14ac:dyDescent="0.25">
      <c r="B93" s="56" t="s">
        <v>105</v>
      </c>
      <c r="C93" s="39"/>
      <c r="H93" s="6">
        <f t="shared" si="4"/>
        <v>0</v>
      </c>
    </row>
    <row r="94" spans="1:8" hidden="1" outlineLevel="1" x14ac:dyDescent="0.25">
      <c r="B94" s="24"/>
      <c r="C94" s="39"/>
      <c r="H94" s="6">
        <f t="shared" si="4"/>
        <v>0</v>
      </c>
    </row>
    <row r="95" spans="1:8" collapsed="1" x14ac:dyDescent="0.25">
      <c r="A95" s="3" t="s">
        <v>166</v>
      </c>
      <c r="B95" s="18" t="s">
        <v>130</v>
      </c>
      <c r="C95" s="39" t="s">
        <v>2</v>
      </c>
      <c r="D95" s="4"/>
      <c r="H95" s="59">
        <f t="shared" si="4"/>
        <v>0</v>
      </c>
    </row>
    <row r="96" spans="1:8" hidden="1" outlineLevel="1" x14ac:dyDescent="0.25">
      <c r="B96" s="56" t="s">
        <v>114</v>
      </c>
      <c r="C96" s="39"/>
      <c r="H96" s="59">
        <f t="shared" si="4"/>
        <v>0</v>
      </c>
    </row>
    <row r="97" spans="1:8" hidden="1" outlineLevel="1" x14ac:dyDescent="0.25">
      <c r="B97" s="56" t="s">
        <v>33</v>
      </c>
      <c r="C97" s="41"/>
      <c r="H97" s="59">
        <f t="shared" si="4"/>
        <v>0</v>
      </c>
    </row>
    <row r="98" spans="1:8" hidden="1" outlineLevel="1" x14ac:dyDescent="0.25">
      <c r="B98" s="56" t="s">
        <v>131</v>
      </c>
      <c r="C98" s="39"/>
      <c r="H98" s="59">
        <f t="shared" si="4"/>
        <v>0</v>
      </c>
    </row>
    <row r="99" spans="1:8" hidden="1" outlineLevel="1" x14ac:dyDescent="0.25">
      <c r="B99" s="56"/>
      <c r="C99" s="39"/>
      <c r="H99" s="59"/>
    </row>
    <row r="100" spans="1:8" collapsed="1" x14ac:dyDescent="0.25">
      <c r="A100" s="3" t="s">
        <v>167</v>
      </c>
      <c r="B100" s="18"/>
      <c r="C100" s="39" t="s">
        <v>2</v>
      </c>
      <c r="D100" s="4"/>
      <c r="H100" s="6">
        <f>D100*(E100+F100+G100)</f>
        <v>0</v>
      </c>
    </row>
    <row r="101" spans="1:8" hidden="1" outlineLevel="1" x14ac:dyDescent="0.25">
      <c r="B101" s="18"/>
      <c r="C101" s="39"/>
      <c r="H101" s="6">
        <f>D101*(E101+F101+G101)</f>
        <v>0</v>
      </c>
    </row>
    <row r="102" spans="1:8" hidden="1" outlineLevel="1" x14ac:dyDescent="0.25">
      <c r="B102" s="18"/>
      <c r="C102" s="39"/>
      <c r="H102" s="6">
        <f>D102*(E102+F102+G102)</f>
        <v>0</v>
      </c>
    </row>
    <row r="103" spans="1:8" hidden="1" outlineLevel="1" x14ac:dyDescent="0.25">
      <c r="B103" s="18"/>
      <c r="C103" s="39"/>
      <c r="H103" s="6">
        <f>D103*(E103+F103+G103)</f>
        <v>0</v>
      </c>
    </row>
    <row r="104" spans="1:8" hidden="1" outlineLevel="1" x14ac:dyDescent="0.25">
      <c r="B104" s="18"/>
      <c r="C104" s="39"/>
      <c r="H104" s="6">
        <f>D104*(E104+F104+G104)</f>
        <v>0</v>
      </c>
    </row>
    <row r="105" spans="1:8" hidden="1" outlineLevel="1" x14ac:dyDescent="0.25">
      <c r="B105" s="20"/>
      <c r="C105" s="39"/>
      <c r="H105" s="6"/>
    </row>
    <row r="106" spans="1:8" ht="18.75" collapsed="1" x14ac:dyDescent="0.25">
      <c r="A106" s="8" t="s">
        <v>170</v>
      </c>
      <c r="B106" s="21" t="s">
        <v>3</v>
      </c>
      <c r="C106" s="38"/>
      <c r="D106" s="43"/>
      <c r="E106" s="9"/>
      <c r="F106" s="9"/>
      <c r="G106" s="9"/>
      <c r="H106" s="9"/>
    </row>
    <row r="107" spans="1:8" x14ac:dyDescent="0.25">
      <c r="A107" s="3" t="s">
        <v>168</v>
      </c>
      <c r="B107" s="18" t="s">
        <v>91</v>
      </c>
      <c r="C107" s="39" t="s">
        <v>4</v>
      </c>
      <c r="D107" s="4"/>
      <c r="H107" s="6">
        <f>D107*(E107+F107+G107)</f>
        <v>0</v>
      </c>
    </row>
    <row r="108" spans="1:8" ht="25.5" hidden="1" outlineLevel="1" x14ac:dyDescent="0.25">
      <c r="B108" s="18" t="s">
        <v>118</v>
      </c>
      <c r="C108" s="39"/>
      <c r="H108" s="6">
        <f>D108*(E108+F108+G108)</f>
        <v>0</v>
      </c>
    </row>
    <row r="109" spans="1:8" hidden="1" outlineLevel="1" x14ac:dyDescent="0.25">
      <c r="B109" s="18"/>
      <c r="C109" s="39"/>
      <c r="H109" s="6">
        <f>D109*(E109+F109+G109)</f>
        <v>0</v>
      </c>
    </row>
    <row r="110" spans="1:8" collapsed="1" x14ac:dyDescent="0.25">
      <c r="A110" s="3" t="s">
        <v>169</v>
      </c>
      <c r="B110" s="18" t="s">
        <v>133</v>
      </c>
      <c r="C110" s="39" t="s">
        <v>2</v>
      </c>
      <c r="D110" s="4"/>
      <c r="H110" s="6">
        <f>D110*(E110+F110+G110)</f>
        <v>0</v>
      </c>
    </row>
    <row r="111" spans="1:8" hidden="1" outlineLevel="1" x14ac:dyDescent="0.25">
      <c r="B111" s="18" t="s">
        <v>132</v>
      </c>
      <c r="C111" s="39"/>
      <c r="D111" s="44"/>
      <c r="H111" s="42"/>
    </row>
    <row r="112" spans="1:8" ht="18.75" collapsed="1" x14ac:dyDescent="0.3">
      <c r="A112" s="10"/>
      <c r="B112" s="22"/>
      <c r="C112" s="45"/>
      <c r="D112" s="11"/>
      <c r="E112" s="12"/>
      <c r="F112" s="12"/>
      <c r="G112" s="12"/>
      <c r="H112" s="46">
        <f>SUM(H8:H111)</f>
        <v>0</v>
      </c>
    </row>
    <row r="113" spans="1:9" x14ac:dyDescent="0.25">
      <c r="A113" s="3" t="s">
        <v>52</v>
      </c>
      <c r="B113" s="25" t="s">
        <v>34</v>
      </c>
      <c r="C113" s="49"/>
      <c r="D113" s="48"/>
      <c r="E113" s="48"/>
      <c r="F113" s="48"/>
      <c r="G113" s="48"/>
      <c r="H113" s="48"/>
    </row>
    <row r="114" spans="1:9" x14ac:dyDescent="0.25">
      <c r="A114" s="3" t="s">
        <v>53</v>
      </c>
      <c r="B114" s="26" t="s">
        <v>35</v>
      </c>
      <c r="C114" s="39" t="s">
        <v>2</v>
      </c>
      <c r="D114" s="4"/>
      <c r="H114" s="6">
        <f t="shared" ref="H114:H123" si="5">D114*(E114+F114+G114)</f>
        <v>0</v>
      </c>
    </row>
    <row r="115" spans="1:9" x14ac:dyDescent="0.25">
      <c r="A115" s="3" t="s">
        <v>54</v>
      </c>
      <c r="B115" s="26" t="s">
        <v>36</v>
      </c>
      <c r="C115" s="39" t="s">
        <v>2</v>
      </c>
      <c r="D115" s="4"/>
      <c r="H115" s="6">
        <f t="shared" si="5"/>
        <v>0</v>
      </c>
    </row>
    <row r="116" spans="1:9" x14ac:dyDescent="0.25">
      <c r="A116" s="3" t="s">
        <v>55</v>
      </c>
      <c r="B116" s="26" t="s">
        <v>50</v>
      </c>
      <c r="C116" s="39" t="s">
        <v>2</v>
      </c>
      <c r="D116" s="4"/>
      <c r="H116" s="6">
        <f t="shared" si="5"/>
        <v>0</v>
      </c>
    </row>
    <row r="117" spans="1:9" x14ac:dyDescent="0.25">
      <c r="A117" s="3" t="s">
        <v>56</v>
      </c>
      <c r="B117" s="26" t="s">
        <v>37</v>
      </c>
      <c r="C117" s="39" t="s">
        <v>2</v>
      </c>
      <c r="D117" s="4"/>
      <c r="H117" s="6">
        <f t="shared" si="5"/>
        <v>0</v>
      </c>
    </row>
    <row r="118" spans="1:9" x14ac:dyDescent="0.25">
      <c r="A118" s="3" t="s">
        <v>57</v>
      </c>
      <c r="B118" s="26" t="s">
        <v>38</v>
      </c>
      <c r="C118" s="39" t="s">
        <v>2</v>
      </c>
      <c r="D118" s="4"/>
      <c r="H118" s="6">
        <f t="shared" si="5"/>
        <v>0</v>
      </c>
    </row>
    <row r="119" spans="1:9" x14ac:dyDescent="0.25">
      <c r="A119" s="3" t="s">
        <v>58</v>
      </c>
      <c r="B119" s="26" t="s">
        <v>39</v>
      </c>
      <c r="C119" s="39" t="s">
        <v>2</v>
      </c>
      <c r="D119" s="4"/>
      <c r="H119" s="6">
        <f t="shared" si="5"/>
        <v>0</v>
      </c>
    </row>
    <row r="120" spans="1:9" x14ac:dyDescent="0.25">
      <c r="A120" s="3" t="s">
        <v>59</v>
      </c>
      <c r="B120" s="27" t="s">
        <v>119</v>
      </c>
      <c r="C120" s="39" t="s">
        <v>2</v>
      </c>
      <c r="D120" s="4"/>
      <c r="H120" s="6">
        <f t="shared" si="5"/>
        <v>0</v>
      </c>
      <c r="I120" s="2"/>
    </row>
    <row r="121" spans="1:9" x14ac:dyDescent="0.25">
      <c r="A121" s="3" t="s">
        <v>60</v>
      </c>
      <c r="B121" s="27" t="s">
        <v>103</v>
      </c>
      <c r="C121" s="39" t="s">
        <v>2</v>
      </c>
      <c r="D121" s="4"/>
      <c r="H121" s="6">
        <f t="shared" si="5"/>
        <v>0</v>
      </c>
      <c r="I121" s="2"/>
    </row>
    <row r="122" spans="1:9" x14ac:dyDescent="0.25">
      <c r="A122" s="3" t="s">
        <v>61</v>
      </c>
      <c r="B122" s="27" t="s">
        <v>121</v>
      </c>
      <c r="C122" s="39" t="s">
        <v>2</v>
      </c>
      <c r="D122" s="4"/>
      <c r="E122" s="57"/>
      <c r="F122" s="57"/>
      <c r="G122" s="57"/>
      <c r="H122" s="6">
        <f t="shared" si="5"/>
        <v>0</v>
      </c>
      <c r="I122" s="2"/>
    </row>
    <row r="123" spans="1:9" x14ac:dyDescent="0.25">
      <c r="A123" s="3" t="s">
        <v>120</v>
      </c>
      <c r="B123" s="27" t="s">
        <v>106</v>
      </c>
      <c r="C123" s="39" t="s">
        <v>2</v>
      </c>
      <c r="D123" s="4"/>
      <c r="H123" s="6">
        <f t="shared" si="5"/>
        <v>0</v>
      </c>
      <c r="I123" s="2"/>
    </row>
    <row r="124" spans="1:9" x14ac:dyDescent="0.25">
      <c r="A124" s="3" t="s">
        <v>62</v>
      </c>
      <c r="B124" s="25" t="s">
        <v>40</v>
      </c>
      <c r="C124" s="49"/>
      <c r="D124" s="48"/>
      <c r="E124" s="48"/>
      <c r="F124" s="48"/>
      <c r="G124" s="48"/>
      <c r="H124" s="48"/>
    </row>
    <row r="125" spans="1:9" x14ac:dyDescent="0.25">
      <c r="A125" s="3" t="s">
        <v>63</v>
      </c>
      <c r="B125" s="28" t="s">
        <v>92</v>
      </c>
      <c r="C125" s="39" t="s">
        <v>2</v>
      </c>
      <c r="D125" s="4"/>
      <c r="H125" s="6">
        <f t="shared" ref="H125:H153" si="6">D125*(E125+F125+G125)</f>
        <v>0</v>
      </c>
    </row>
    <row r="126" spans="1:9" ht="25.5" hidden="1" outlineLevel="1" x14ac:dyDescent="0.25">
      <c r="B126" s="29" t="s">
        <v>122</v>
      </c>
      <c r="C126" s="39"/>
      <c r="H126" s="6">
        <f t="shared" si="6"/>
        <v>0</v>
      </c>
    </row>
    <row r="127" spans="1:9" collapsed="1" x14ac:dyDescent="0.25">
      <c r="A127" s="3" t="s">
        <v>64</v>
      </c>
      <c r="B127" s="27" t="s">
        <v>179</v>
      </c>
      <c r="C127" s="39" t="s">
        <v>2</v>
      </c>
      <c r="D127" s="4"/>
      <c r="H127" s="6">
        <f t="shared" si="6"/>
        <v>0</v>
      </c>
    </row>
    <row r="128" spans="1:9" hidden="1" outlineLevel="1" x14ac:dyDescent="0.25">
      <c r="B128" s="30" t="s">
        <v>178</v>
      </c>
      <c r="C128" s="39"/>
      <c r="H128" s="6">
        <f t="shared" si="6"/>
        <v>0</v>
      </c>
    </row>
    <row r="129" spans="1:8" collapsed="1" x14ac:dyDescent="0.25">
      <c r="A129" s="3" t="s">
        <v>65</v>
      </c>
      <c r="B129" s="27" t="s">
        <v>180</v>
      </c>
      <c r="C129" s="39" t="s">
        <v>2</v>
      </c>
      <c r="D129" s="4"/>
      <c r="H129" s="6">
        <f t="shared" si="6"/>
        <v>0</v>
      </c>
    </row>
    <row r="130" spans="1:8" hidden="1" outlineLevel="1" x14ac:dyDescent="0.25">
      <c r="B130" s="30" t="s">
        <v>181</v>
      </c>
      <c r="C130" s="39"/>
      <c r="H130" s="6">
        <f t="shared" si="6"/>
        <v>0</v>
      </c>
    </row>
    <row r="131" spans="1:8" collapsed="1" x14ac:dyDescent="0.25">
      <c r="A131" s="3" t="s">
        <v>66</v>
      </c>
      <c r="B131" s="26" t="s">
        <v>134</v>
      </c>
      <c r="C131" s="39" t="s">
        <v>2</v>
      </c>
      <c r="D131" s="4"/>
      <c r="H131" s="6">
        <f t="shared" si="6"/>
        <v>0</v>
      </c>
    </row>
    <row r="132" spans="1:8" x14ac:dyDescent="0.25">
      <c r="A132" s="3" t="s">
        <v>67</v>
      </c>
      <c r="B132" s="26" t="s">
        <v>135</v>
      </c>
      <c r="C132" s="39" t="s">
        <v>2</v>
      </c>
      <c r="D132" s="4"/>
      <c r="H132" s="6">
        <f t="shared" si="6"/>
        <v>0</v>
      </c>
    </row>
    <row r="133" spans="1:8" x14ac:dyDescent="0.25">
      <c r="A133" s="3" t="s">
        <v>68</v>
      </c>
      <c r="B133" s="26" t="s">
        <v>41</v>
      </c>
      <c r="C133" s="39" t="s">
        <v>2</v>
      </c>
      <c r="D133" s="4"/>
      <c r="H133" s="6">
        <f t="shared" si="6"/>
        <v>0</v>
      </c>
    </row>
    <row r="134" spans="1:8" x14ac:dyDescent="0.25">
      <c r="A134" s="3" t="s">
        <v>69</v>
      </c>
      <c r="B134" s="26" t="s">
        <v>42</v>
      </c>
      <c r="C134" s="39" t="s">
        <v>2</v>
      </c>
      <c r="D134" s="4"/>
      <c r="H134" s="6">
        <f t="shared" si="6"/>
        <v>0</v>
      </c>
    </row>
    <row r="135" spans="1:8" x14ac:dyDescent="0.25">
      <c r="A135" s="3" t="s">
        <v>70</v>
      </c>
      <c r="B135" s="26" t="s">
        <v>43</v>
      </c>
      <c r="C135" s="39" t="s">
        <v>2</v>
      </c>
      <c r="D135" s="4"/>
      <c r="H135" s="6">
        <f t="shared" si="6"/>
        <v>0</v>
      </c>
    </row>
    <row r="136" spans="1:8" x14ac:dyDescent="0.25">
      <c r="A136" s="3" t="s">
        <v>71</v>
      </c>
      <c r="B136" s="26" t="s">
        <v>44</v>
      </c>
      <c r="C136" s="39" t="s">
        <v>2</v>
      </c>
      <c r="D136" s="4"/>
      <c r="H136" s="6">
        <f t="shared" si="6"/>
        <v>0</v>
      </c>
    </row>
    <row r="137" spans="1:8" x14ac:dyDescent="0.25">
      <c r="A137" s="3" t="s">
        <v>72</v>
      </c>
      <c r="B137" s="26" t="s">
        <v>45</v>
      </c>
      <c r="C137" s="39" t="s">
        <v>2</v>
      </c>
      <c r="D137" s="4"/>
      <c r="H137" s="6">
        <f t="shared" si="6"/>
        <v>0</v>
      </c>
    </row>
    <row r="138" spans="1:8" x14ac:dyDescent="0.25">
      <c r="A138" s="3" t="s">
        <v>73</v>
      </c>
      <c r="B138" s="26" t="s">
        <v>136</v>
      </c>
      <c r="C138" s="39" t="s">
        <v>2</v>
      </c>
      <c r="D138" s="4"/>
      <c r="H138" s="6">
        <f t="shared" si="6"/>
        <v>0</v>
      </c>
    </row>
    <row r="139" spans="1:8" x14ac:dyDescent="0.25">
      <c r="A139" s="3" t="s">
        <v>74</v>
      </c>
      <c r="B139" s="26" t="s">
        <v>46</v>
      </c>
      <c r="C139" s="39" t="s">
        <v>2</v>
      </c>
      <c r="D139" s="4"/>
      <c r="H139" s="6">
        <f t="shared" si="6"/>
        <v>0</v>
      </c>
    </row>
    <row r="140" spans="1:8" x14ac:dyDescent="0.25">
      <c r="A140" s="3" t="s">
        <v>75</v>
      </c>
      <c r="B140" s="26" t="s">
        <v>104</v>
      </c>
      <c r="C140" s="39" t="s">
        <v>49</v>
      </c>
      <c r="D140" s="4"/>
      <c r="H140" s="6">
        <f t="shared" si="6"/>
        <v>0</v>
      </c>
    </row>
    <row r="141" spans="1:8" x14ac:dyDescent="0.25">
      <c r="A141" s="3" t="s">
        <v>76</v>
      </c>
      <c r="B141" s="26" t="s">
        <v>108</v>
      </c>
      <c r="C141" s="39" t="s">
        <v>49</v>
      </c>
      <c r="D141" s="4"/>
      <c r="H141" s="6">
        <f t="shared" si="6"/>
        <v>0</v>
      </c>
    </row>
    <row r="142" spans="1:8" x14ac:dyDescent="0.25">
      <c r="A142" s="3" t="s">
        <v>77</v>
      </c>
      <c r="B142" s="27" t="s">
        <v>195</v>
      </c>
      <c r="C142" s="39" t="s">
        <v>2</v>
      </c>
      <c r="D142" s="4"/>
      <c r="H142" s="6">
        <f t="shared" si="6"/>
        <v>0</v>
      </c>
    </row>
    <row r="143" spans="1:8" x14ac:dyDescent="0.25">
      <c r="A143" s="3" t="s">
        <v>78</v>
      </c>
      <c r="B143" s="27" t="s">
        <v>196</v>
      </c>
      <c r="C143" s="39" t="s">
        <v>2</v>
      </c>
      <c r="D143" s="4"/>
      <c r="H143" s="6">
        <f t="shared" si="6"/>
        <v>0</v>
      </c>
    </row>
    <row r="144" spans="1:8" x14ac:dyDescent="0.25">
      <c r="A144" s="3" t="s">
        <v>79</v>
      </c>
      <c r="B144" s="26" t="s">
        <v>197</v>
      </c>
      <c r="C144" s="39" t="s">
        <v>2</v>
      </c>
      <c r="D144" s="4"/>
      <c r="H144" s="6">
        <f t="shared" si="6"/>
        <v>0</v>
      </c>
    </row>
    <row r="145" spans="1:8" x14ac:dyDescent="0.25">
      <c r="A145" s="3" t="s">
        <v>80</v>
      </c>
      <c r="B145" s="26" t="s">
        <v>47</v>
      </c>
      <c r="C145" s="39" t="s">
        <v>2</v>
      </c>
      <c r="D145" s="4"/>
      <c r="H145" s="6">
        <f t="shared" si="6"/>
        <v>0</v>
      </c>
    </row>
    <row r="146" spans="1:8" x14ac:dyDescent="0.25">
      <c r="A146" s="3" t="s">
        <v>81</v>
      </c>
      <c r="B146" s="18" t="s">
        <v>137</v>
      </c>
      <c r="C146" s="39" t="s">
        <v>2</v>
      </c>
      <c r="D146" s="4"/>
      <c r="H146" s="6">
        <f t="shared" si="6"/>
        <v>0</v>
      </c>
    </row>
    <row r="147" spans="1:8" x14ac:dyDescent="0.25">
      <c r="A147" s="3" t="s">
        <v>182</v>
      </c>
      <c r="B147" s="18" t="s">
        <v>138</v>
      </c>
      <c r="C147" s="39" t="s">
        <v>2</v>
      </c>
      <c r="D147" s="4"/>
      <c r="H147" s="6">
        <f t="shared" si="6"/>
        <v>0</v>
      </c>
    </row>
    <row r="148" spans="1:8" x14ac:dyDescent="0.25">
      <c r="A148" s="3" t="s">
        <v>183</v>
      </c>
      <c r="B148" s="18" t="s">
        <v>48</v>
      </c>
      <c r="C148" s="39" t="s">
        <v>2</v>
      </c>
      <c r="D148" s="4"/>
      <c r="H148" s="6">
        <f t="shared" si="6"/>
        <v>0</v>
      </c>
    </row>
    <row r="149" spans="1:8" x14ac:dyDescent="0.25">
      <c r="A149" s="3" t="s">
        <v>82</v>
      </c>
      <c r="B149" s="18" t="s">
        <v>139</v>
      </c>
      <c r="C149" s="39" t="s">
        <v>2</v>
      </c>
      <c r="D149" s="4"/>
      <c r="H149" s="6">
        <f t="shared" si="6"/>
        <v>0</v>
      </c>
    </row>
    <row r="150" spans="1:8" x14ac:dyDescent="0.25">
      <c r="A150" s="3" t="s">
        <v>124</v>
      </c>
      <c r="B150" s="18" t="s">
        <v>140</v>
      </c>
      <c r="C150" s="39" t="s">
        <v>0</v>
      </c>
      <c r="D150" s="4"/>
      <c r="H150" s="6">
        <f t="shared" si="6"/>
        <v>0</v>
      </c>
    </row>
    <row r="151" spans="1:8" x14ac:dyDescent="0.25">
      <c r="A151" s="3" t="s">
        <v>83</v>
      </c>
      <c r="B151" s="18" t="s">
        <v>107</v>
      </c>
      <c r="C151" s="39" t="s">
        <v>2</v>
      </c>
      <c r="D151" s="4"/>
      <c r="H151" s="6">
        <f t="shared" si="6"/>
        <v>0</v>
      </c>
    </row>
    <row r="152" spans="1:8" collapsed="1" x14ac:dyDescent="0.25">
      <c r="A152" s="3" t="s">
        <v>84</v>
      </c>
      <c r="B152" s="19" t="s">
        <v>141</v>
      </c>
      <c r="C152" s="39" t="s">
        <v>2</v>
      </c>
      <c r="D152" s="4"/>
      <c r="H152" s="6">
        <f t="shared" si="6"/>
        <v>0</v>
      </c>
    </row>
    <row r="153" spans="1:8" hidden="1" outlineLevel="1" x14ac:dyDescent="0.25">
      <c r="A153" s="3" t="s">
        <v>93</v>
      </c>
      <c r="B153" s="30" t="s">
        <v>146</v>
      </c>
      <c r="C153" s="39"/>
      <c r="H153" s="6">
        <f t="shared" si="6"/>
        <v>0</v>
      </c>
    </row>
    <row r="154" spans="1:8" hidden="1" outlineLevel="1" x14ac:dyDescent="0.25">
      <c r="A154" s="3" t="s">
        <v>94</v>
      </c>
      <c r="B154" s="30" t="s">
        <v>147</v>
      </c>
      <c r="C154" s="39"/>
      <c r="H154" s="6"/>
    </row>
    <row r="155" spans="1:8" hidden="1" outlineLevel="1" x14ac:dyDescent="0.25">
      <c r="A155" s="3" t="s">
        <v>95</v>
      </c>
      <c r="B155" s="19" t="s">
        <v>148</v>
      </c>
      <c r="C155" s="39"/>
      <c r="H155" s="6"/>
    </row>
    <row r="156" spans="1:8" collapsed="1" x14ac:dyDescent="0.25">
      <c r="A156" s="3" t="s">
        <v>96</v>
      </c>
      <c r="B156" s="19" t="s">
        <v>145</v>
      </c>
      <c r="C156" s="39" t="s">
        <v>2</v>
      </c>
      <c r="D156" s="4"/>
      <c r="H156" s="6">
        <f>D156*(E156+F156+G156)</f>
        <v>0</v>
      </c>
    </row>
    <row r="157" spans="1:8" hidden="1" outlineLevel="1" x14ac:dyDescent="0.25">
      <c r="A157" s="3" t="s">
        <v>184</v>
      </c>
      <c r="B157" s="30" t="s">
        <v>142</v>
      </c>
      <c r="C157" s="39"/>
      <c r="H157" s="6">
        <f>D157*(E157+F157+G157)</f>
        <v>0</v>
      </c>
    </row>
    <row r="158" spans="1:8" hidden="1" outlineLevel="1" x14ac:dyDescent="0.25">
      <c r="A158" s="3" t="s">
        <v>185</v>
      </c>
      <c r="B158" s="30" t="s">
        <v>143</v>
      </c>
      <c r="C158" s="39"/>
      <c r="H158" s="6"/>
    </row>
    <row r="159" spans="1:8" hidden="1" outlineLevel="1" x14ac:dyDescent="0.25">
      <c r="A159" s="3" t="s">
        <v>186</v>
      </c>
      <c r="B159" s="19" t="s">
        <v>144</v>
      </c>
      <c r="C159" s="39"/>
      <c r="H159" s="6"/>
    </row>
    <row r="160" spans="1:8" collapsed="1" x14ac:dyDescent="0.25">
      <c r="A160" s="3" t="s">
        <v>187</v>
      </c>
      <c r="B160" s="19" t="s">
        <v>152</v>
      </c>
      <c r="C160" s="39" t="s">
        <v>2</v>
      </c>
      <c r="D160" s="4"/>
      <c r="H160" s="6">
        <f>D160*(E160+F160+G160)</f>
        <v>0</v>
      </c>
    </row>
    <row r="161" spans="1:8" hidden="1" outlineLevel="1" x14ac:dyDescent="0.25">
      <c r="A161" s="3" t="s">
        <v>188</v>
      </c>
      <c r="B161" s="30" t="s">
        <v>149</v>
      </c>
      <c r="C161" s="39"/>
      <c r="H161" s="6">
        <f>D161*(E161+F161+G161)</f>
        <v>0</v>
      </c>
    </row>
    <row r="162" spans="1:8" hidden="1" outlineLevel="1" x14ac:dyDescent="0.25">
      <c r="A162" s="3" t="s">
        <v>189</v>
      </c>
      <c r="B162" s="30" t="s">
        <v>150</v>
      </c>
      <c r="C162" s="39"/>
      <c r="H162" s="6"/>
    </row>
    <row r="163" spans="1:8" hidden="1" outlineLevel="1" x14ac:dyDescent="0.25">
      <c r="A163" s="3" t="s">
        <v>190</v>
      </c>
      <c r="B163" s="19" t="s">
        <v>151</v>
      </c>
      <c r="C163" s="39"/>
      <c r="H163" s="6"/>
    </row>
    <row r="164" spans="1:8" collapsed="1" x14ac:dyDescent="0.25">
      <c r="A164" s="3" t="s">
        <v>191</v>
      </c>
      <c r="B164" s="19" t="s">
        <v>153</v>
      </c>
      <c r="C164" s="39" t="s">
        <v>2</v>
      </c>
      <c r="D164" s="4"/>
      <c r="H164" s="6">
        <f>D164*(E164+F164+G164)</f>
        <v>0</v>
      </c>
    </row>
    <row r="165" spans="1:8" hidden="1" outlineLevel="1" x14ac:dyDescent="0.25">
      <c r="A165" s="3" t="s">
        <v>192</v>
      </c>
      <c r="B165" s="30" t="s">
        <v>154</v>
      </c>
      <c r="C165" s="39"/>
      <c r="H165" s="6">
        <f>D165*(E165+F165+G165)</f>
        <v>0</v>
      </c>
    </row>
    <row r="166" spans="1:8" hidden="1" outlineLevel="1" x14ac:dyDescent="0.25">
      <c r="A166" s="3" t="s">
        <v>193</v>
      </c>
      <c r="B166" s="30" t="s">
        <v>155</v>
      </c>
      <c r="C166" s="39"/>
      <c r="H166" s="6"/>
    </row>
    <row r="167" spans="1:8" hidden="1" outlineLevel="1" x14ac:dyDescent="0.25">
      <c r="A167" s="3" t="s">
        <v>194</v>
      </c>
      <c r="B167" s="19" t="s">
        <v>156</v>
      </c>
      <c r="C167" s="39"/>
      <c r="H167" s="6"/>
    </row>
    <row r="168" spans="1:8" collapsed="1" x14ac:dyDescent="0.25">
      <c r="B168" s="19"/>
      <c r="C168" s="39" t="s">
        <v>2</v>
      </c>
      <c r="D168" s="4"/>
      <c r="H168" s="6">
        <f>D168*(E168+F168+G168)</f>
        <v>0</v>
      </c>
    </row>
    <row r="169" spans="1:8" hidden="1" outlineLevel="1" x14ac:dyDescent="0.25">
      <c r="B169" s="18"/>
      <c r="C169" s="39"/>
      <c r="D169" s="13"/>
      <c r="H169" s="6"/>
    </row>
    <row r="170" spans="1:8" hidden="1" outlineLevel="1" x14ac:dyDescent="0.25">
      <c r="B170" s="18"/>
      <c r="C170" s="39"/>
      <c r="D170" s="13"/>
      <c r="H170" s="6"/>
    </row>
    <row r="171" spans="1:8" ht="18.75" collapsed="1" x14ac:dyDescent="0.3">
      <c r="A171" s="10"/>
      <c r="B171" s="31"/>
      <c r="C171" s="51"/>
      <c r="D171" s="52"/>
      <c r="E171" s="12"/>
      <c r="F171" s="12"/>
      <c r="G171" s="12"/>
      <c r="H171" s="46">
        <f>SUM(H114:H170)</f>
        <v>0</v>
      </c>
    </row>
    <row r="172" spans="1:8" ht="27" thickBot="1" x14ac:dyDescent="0.45">
      <c r="B172" s="32"/>
      <c r="C172" s="53"/>
      <c r="E172" s="1"/>
      <c r="F172" s="1"/>
      <c r="G172" s="1"/>
      <c r="H172" s="54">
        <f>H112+H171</f>
        <v>0</v>
      </c>
    </row>
    <row r="173" spans="1:8" ht="16.5" thickTop="1" x14ac:dyDescent="0.25">
      <c r="B173" s="33"/>
      <c r="C173" s="53"/>
    </row>
    <row r="174" spans="1:8" x14ac:dyDescent="0.25">
      <c r="B174" s="32"/>
      <c r="C174" s="50"/>
    </row>
    <row r="175" spans="1:8" ht="16.5" thickBot="1" x14ac:dyDescent="0.3">
      <c r="B175" s="34" t="s">
        <v>97</v>
      </c>
      <c r="C175" s="40"/>
    </row>
    <row r="176" spans="1:8" ht="16.5" thickTop="1" x14ac:dyDescent="0.25">
      <c r="B176" s="17"/>
      <c r="C176" s="50"/>
    </row>
    <row r="177" spans="1:7" ht="16.5" thickBot="1" x14ac:dyDescent="0.3">
      <c r="B177" s="37" t="s">
        <v>98</v>
      </c>
      <c r="C177" s="40"/>
    </row>
    <row r="178" spans="1:7" ht="16.5" thickTop="1" x14ac:dyDescent="0.25">
      <c r="B178" s="17"/>
      <c r="C178" s="50"/>
    </row>
    <row r="179" spans="1:7" ht="32.1" customHeight="1" thickBot="1" x14ac:dyDescent="0.3">
      <c r="B179" s="35" t="s">
        <v>99</v>
      </c>
    </row>
    <row r="180" spans="1:7" ht="16.5" thickTop="1" x14ac:dyDescent="0.25">
      <c r="A180"/>
      <c r="B180" s="36" t="s">
        <v>100</v>
      </c>
      <c r="D180"/>
      <c r="E180"/>
      <c r="F180"/>
      <c r="G180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6F07CE6D8242240AAA07BCEA7159482" ma:contentTypeVersion="13" ma:contentTypeDescription="Luo uusi asiakirja." ma:contentTypeScope="" ma:versionID="4f399dd78951d668c2e58bb46b8750b5">
  <xsd:schema xmlns:xsd="http://www.w3.org/2001/XMLSchema" xmlns:xs="http://www.w3.org/2001/XMLSchema" xmlns:p="http://schemas.microsoft.com/office/2006/metadata/properties" xmlns:ns2="e795b3c9-f882-42e4-a697-c80bcc65aacd" xmlns:ns3="36dbcd26-431d-42e2-afef-40012767a904" targetNamespace="http://schemas.microsoft.com/office/2006/metadata/properties" ma:root="true" ma:fieldsID="0d82c0d2b80b757351b16be591635ca0" ns2:_="" ns3:_="">
    <xsd:import namespace="e795b3c9-f882-42e4-a697-c80bcc65aacd"/>
    <xsd:import namespace="36dbcd26-431d-42e2-afef-40012767a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5b3c9-f882-42e4-a697-c80bcc65a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uvien tunnisteet" ma:readOnly="false" ma:fieldId="{5cf76f15-5ced-4ddc-b409-7134ff3c332f}" ma:taxonomyMulti="true" ma:sspId="0741b96f-2b7c-414d-b3ba-274745b437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bcd26-431d-42e2-afef-40012767a90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d41ceb-8d97-4010-b768-52c132963fe2}" ma:internalName="TaxCatchAll" ma:showField="CatchAllData" ma:web="36dbcd26-431d-42e2-afef-40012767a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5b3c9-f882-42e4-a697-c80bcc65aacd">
      <Terms xmlns="http://schemas.microsoft.com/office/infopath/2007/PartnerControls"/>
    </lcf76f155ced4ddcb4097134ff3c332f>
    <TaxCatchAll xmlns="36dbcd26-431d-42e2-afef-40012767a904" xsi:nil="true"/>
  </documentManagement>
</p:properties>
</file>

<file path=customXml/itemProps1.xml><?xml version="1.0" encoding="utf-8"?>
<ds:datastoreItem xmlns:ds="http://schemas.openxmlformats.org/officeDocument/2006/customXml" ds:itemID="{FBAFB66E-E3A2-40E3-B409-BF0572C1E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5b3c9-f882-42e4-a697-c80bcc65aacd"/>
    <ds:schemaRef ds:uri="36dbcd26-431d-42e2-afef-40012767a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76023-CE99-4AF1-AF97-A821E97BB7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A784A-72AF-4B4A-BF92-6E0C0D029A47}">
  <ds:schemaRefs>
    <ds:schemaRef ds:uri="95203b5d-6e49-4c0b-800c-7394930437e6"/>
    <ds:schemaRef ds:uri="http://schemas.microsoft.com/office/2006/documentManagement/types"/>
    <ds:schemaRef ds:uri="6540176f-a435-46d0-93fb-06b30fba6c4c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e795b3c9-f882-42e4-a697-c80bcc65aacd"/>
    <ds:schemaRef ds:uri="36dbcd26-431d-42e2-afef-40012767a9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Yksiköt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2023-01-25T04:09:15Z</dcterms:created>
  <dcterms:modified xsi:type="dcterms:W3CDTF">2026-02-20T09:06:06Z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0x010100F6F07CE6D8242240AAA07BCEA7159482</vt:lpwstr>
  </property>
  <property fmtid="{D5CDD505-2E9C-101B-9397-08002B2CF9AE}" pid="3" name="MediaServiceImageTags">
    <vt:lpwstr/>
  </property>
</Properties>
</file>